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966" yWindow="1290" windowWidth="17055" windowHeight="11640" tabRatio="879" activeTab="0"/>
  </bookViews>
  <sheets>
    <sheet name="STATEWIDE" sheetId="1" r:id="rId1"/>
    <sheet name="STATEWIDE-FRL" sheetId="2" r:id="rId2"/>
    <sheet name="STATEWIDE-RACE" sheetId="3" r:id="rId3"/>
  </sheets>
  <definedNames>
    <definedName name="_xlnm.Print_Titles" localSheetId="0">'STATEWIDE'!$4:$6</definedName>
    <definedName name="_xlnm.Print_Titles" localSheetId="1">'STATEWIDE-FRL'!$4:$6</definedName>
    <definedName name="_xlnm.Print_Titles" localSheetId="2">'STATEWIDE-RACE'!$4:$6</definedName>
  </definedNames>
  <calcPr fullCalcOnLoad="1"/>
</workbook>
</file>

<file path=xl/sharedStrings.xml><?xml version="1.0" encoding="utf-8"?>
<sst xmlns="http://schemas.openxmlformats.org/spreadsheetml/2006/main" count="332" uniqueCount="62">
  <si>
    <t>Count</t>
  </si>
  <si>
    <t>Mean</t>
  </si>
  <si>
    <t>DANCE CREDIT</t>
  </si>
  <si>
    <t>DRAMA CREDIT</t>
  </si>
  <si>
    <t>MUSIC CREDIT</t>
  </si>
  <si>
    <t>Free-Reduced Price Lunch</t>
  </si>
  <si>
    <t>Not Free-Reduced Price Lunch</t>
  </si>
  <si>
    <t>RACE</t>
  </si>
  <si>
    <t>BLACK</t>
  </si>
  <si>
    <t>HISPANIC</t>
  </si>
  <si>
    <t>WHITE</t>
  </si>
  <si>
    <t>Percent</t>
  </si>
  <si>
    <t>Average SAT Math Score</t>
  </si>
  <si>
    <t>Average SAT Verbal Score</t>
  </si>
  <si>
    <t>GPA</t>
  </si>
  <si>
    <t>SAT</t>
  </si>
  <si>
    <t>FCAT</t>
  </si>
  <si>
    <t>White</t>
  </si>
  <si>
    <t>African-American</t>
  </si>
  <si>
    <t>Hispanic</t>
  </si>
  <si>
    <t>²Bright Futures GPA (weighted) - uses credit for courses used in the Bright Futures Scholarship evaluation.</t>
  </si>
  <si>
    <t xml:space="preserve">https://www.floridastudentfinancialaidsg.org/pdf/bf_brochure.pdf </t>
  </si>
  <si>
    <t>³PK12 Cumulative State GPA (unweighted)</t>
  </si>
  <si>
    <t>http://www.fldoe.org/eias/dataweb/database_0708/st163_1.pdf</t>
  </si>
  <si>
    <t>Subject</t>
  </si>
  <si>
    <t>Lunch Status</t>
  </si>
  <si>
    <t>12th Grade Enrollment¹</t>
  </si>
  <si>
    <t>Bright Futures GPA²</t>
  </si>
  <si>
    <t>Cumulative State GPA³</t>
  </si>
  <si>
    <t>Credit Range⁴</t>
  </si>
  <si>
    <t>¹12th Graders enrolled in Preliminary survey 5</t>
  </si>
  <si>
    <t>⁴Credit Range Values:</t>
  </si>
  <si>
    <t>A.               Students in courses for eight semesters or more (4 or more credits)</t>
  </si>
  <si>
    <t>B.               Students in courses for five to seven semesters (2.5 - 3 credits)</t>
  </si>
  <si>
    <t>C.               Students in courses for three to four semesters (1.5 - 2 credits)</t>
  </si>
  <si>
    <t>D.               Students in courses for two semesters (.5 - 1 credit)</t>
  </si>
  <si>
    <t>E.               Students with no courses (0 credit)</t>
  </si>
  <si>
    <t>Race</t>
  </si>
  <si>
    <t>ART</t>
  </si>
  <si>
    <t>DANCE</t>
  </si>
  <si>
    <t>DRAMA</t>
  </si>
  <si>
    <t>MUSIC</t>
  </si>
  <si>
    <t>Taking SAT (Verbal or Math)</t>
  </si>
  <si>
    <t xml:space="preserve"> Taking SAT Math</t>
  </si>
  <si>
    <t>Taking SAT Verbal</t>
  </si>
  <si>
    <t>Level 3 and Above on FCAT Math</t>
  </si>
  <si>
    <t>Level 3 and Above on FCAT Reading</t>
  </si>
  <si>
    <t>Level 1 or 2 on FCAT Reading</t>
  </si>
  <si>
    <t>Level 1 or 2 on FCAT Math</t>
  </si>
  <si>
    <t>Score 3.5 and Above on FCAT Writing</t>
  </si>
  <si>
    <t>Score 1 to 3 on FCAT Writing</t>
  </si>
  <si>
    <t>STATE TOTALS</t>
  </si>
  <si>
    <t>12th Graders omitted from Standard HS Diploma</t>
  </si>
  <si>
    <t>Preliminary 2010-11 ART, DANCE, DRAMA, MUSIC</t>
  </si>
  <si>
    <t>PK-20 Education Data Warehouse 3/26/2012  EDW1097</t>
  </si>
  <si>
    <t xml:space="preserve">Percent in Credit Range </t>
  </si>
  <si>
    <t>4 or more</t>
  </si>
  <si>
    <t>2.5 - 3</t>
  </si>
  <si>
    <t>1.5 - 2</t>
  </si>
  <si>
    <t>.5 - 1</t>
  </si>
  <si>
    <r>
      <t>Students Graduating with a Standard High School Diploma</t>
    </r>
    <r>
      <rPr>
        <b/>
        <sz val="10"/>
        <rFont val="Calibri"/>
        <family val="2"/>
      </rPr>
      <t>¹</t>
    </r>
  </si>
  <si>
    <t>Note: The data presented on fine arts enrollment and student performance is descriptive data and do not necessarily represent a cause-and-effect relationship.  This analysis does not account for other factors that may influence the data. For example, students with higher performance level's may be able to take more fine arts courses as they do not have to spend time in remedial courses. To determine whether fine arts courses are predictors of higher academic achievement, a regression analysis should be conducted to test the magnitude and significance of the relationship.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</si>
</sst>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s>
  <fonts count="44">
    <font>
      <sz val="11"/>
      <color theme="1"/>
      <name val="Calibri"/>
      <family val="2"/>
    </font>
    <font>
      <sz val="11"/>
      <color indexed="8"/>
      <name val="Calibri"/>
      <family val="2"/>
    </font>
    <font>
      <sz val="10"/>
      <color indexed="8"/>
      <name val="Arial"/>
      <family val="0"/>
    </font>
    <font>
      <u val="single"/>
      <sz val="10"/>
      <color indexed="12"/>
      <name val="Arial"/>
      <family val="2"/>
    </font>
    <font>
      <i/>
      <sz val="10"/>
      <name val="Calibri"/>
      <family val="2"/>
    </font>
    <font>
      <b/>
      <sz val="10"/>
      <name val="Calibri"/>
      <family val="2"/>
    </font>
    <font>
      <sz val="10"/>
      <name val="Calibri"/>
      <family val="2"/>
    </font>
    <font>
      <sz val="10"/>
      <color indexed="8"/>
      <name val="Calibri"/>
      <family val="2"/>
    </font>
    <font>
      <u val="single"/>
      <sz val="10"/>
      <color indexed="12"/>
      <name val="Calibri"/>
      <family val="2"/>
    </font>
    <font>
      <sz val="10"/>
      <name val="Arial"/>
      <family val="2"/>
    </font>
    <font>
      <b/>
      <sz val="10"/>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27"/>
        <bgColor indexed="64"/>
      </patternFill>
    </fill>
    <fill>
      <patternFill patternType="solid">
        <fgColor indexed="49"/>
        <bgColor indexed="64"/>
      </patternFill>
    </fill>
    <fill>
      <patternFill patternType="solid">
        <fgColor indexed="47"/>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right/>
      <top/>
      <bottom style="thin"/>
    </border>
    <border>
      <left/>
      <right style="thin"/>
      <top style="thin"/>
      <bottom/>
    </border>
    <border>
      <left style="thin"/>
      <right/>
      <top style="thin"/>
      <bottom style="thin"/>
    </border>
    <border>
      <left style="medium"/>
      <right/>
      <top style="medium"/>
      <bottom/>
    </border>
    <border>
      <left style="medium"/>
      <right/>
      <top/>
      <bottom/>
    </border>
    <border>
      <left style="medium"/>
      <right/>
      <top/>
      <bottom style="medium"/>
    </border>
    <border>
      <left style="thin"/>
      <right style="thin"/>
      <top style="medium"/>
      <bottom/>
    </border>
    <border>
      <left style="thin"/>
      <right style="thin"/>
      <top style="medium"/>
      <bottom style="thin"/>
    </border>
    <border>
      <left style="thin"/>
      <right style="medium"/>
      <top style="medium"/>
      <bottom style="thin"/>
    </border>
    <border>
      <left style="thin"/>
      <right style="thin"/>
      <top/>
      <bottom/>
    </border>
    <border>
      <left style="thin"/>
      <right style="medium"/>
      <top style="thin"/>
      <bottom style="thin"/>
    </border>
    <border>
      <left style="thin"/>
      <right style="thin"/>
      <top/>
      <bottom style="medium"/>
    </border>
    <border>
      <left style="thin"/>
      <right style="thin"/>
      <top style="thin"/>
      <bottom style="medium"/>
    </border>
    <border>
      <left style="thin"/>
      <right style="medium"/>
      <top style="thin"/>
      <bottom style="mediu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style="thin"/>
      <right/>
      <top style="thin"/>
      <bottom style="medium"/>
    </border>
    <border>
      <left/>
      <right style="thin"/>
      <top style="medium"/>
      <bottom style="thin"/>
    </border>
    <border>
      <left/>
      <right style="thin"/>
      <top style="thin"/>
      <bottom style="thin"/>
    </border>
    <border>
      <left/>
      <right style="thin"/>
      <top style="thin"/>
      <bottom style="medium"/>
    </border>
    <border>
      <left style="mediumDashed"/>
      <right style="thin"/>
      <top style="thin"/>
      <bottom style="thin"/>
    </border>
    <border>
      <left/>
      <right/>
      <top style="thin"/>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2" fontId="2" fillId="0" borderId="0">
      <alignment/>
      <protection/>
    </xf>
    <xf numFmtId="42" fontId="2" fillId="0" borderId="0">
      <alignment/>
      <protection/>
    </xf>
    <xf numFmtId="42" fontId="2" fillId="0" borderId="0">
      <alignment/>
      <protection/>
    </xf>
    <xf numFmtId="42" fontId="2" fillId="0" borderId="0">
      <alignment/>
      <protection/>
    </xf>
    <xf numFmtId="42" fontId="2" fillId="0" borderId="0">
      <alignment/>
      <protection/>
    </xf>
    <xf numFmtId="42" fontId="2" fillId="0" borderId="0">
      <alignment/>
      <protection/>
    </xf>
    <xf numFmtId="42" fontId="2" fillId="0" borderId="0">
      <alignment/>
      <protection/>
    </xf>
    <xf numFmtId="42" fontId="2" fillId="0" borderId="0">
      <alignment/>
      <protection/>
    </xf>
    <xf numFmtId="42" fontId="2" fillId="0" borderId="0">
      <alignment/>
      <protection/>
    </xf>
    <xf numFmtId="42" fontId="2" fillId="0" borderId="0">
      <alignment/>
      <protection/>
    </xf>
    <xf numFmtId="42" fontId="2" fillId="0" borderId="0">
      <alignment/>
      <protection/>
    </xf>
    <xf numFmtId="42" fontId="2" fillId="0" borderId="0">
      <alignment/>
      <protection/>
    </xf>
    <xf numFmtId="42" fontId="2" fillId="0" borderId="0">
      <alignment/>
      <protection/>
    </xf>
    <xf numFmtId="42" fontId="2" fillId="0" borderId="0">
      <alignment/>
      <protection/>
    </xf>
    <xf numFmtId="42" fontId="2" fillId="0" borderId="0">
      <alignment/>
      <protection/>
    </xf>
    <xf numFmtId="42" fontId="2" fillId="0" borderId="0">
      <alignment/>
      <protection/>
    </xf>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9" fontId="2" fillId="0" borderId="0">
      <alignment/>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93">
    <xf numFmtId="0" fontId="0" fillId="0" borderId="0" xfId="0" applyFont="1" applyAlignment="1">
      <alignment/>
    </xf>
    <xf numFmtId="0" fontId="7" fillId="0" borderId="0" xfId="0" applyFont="1" applyAlignment="1">
      <alignment/>
    </xf>
    <xf numFmtId="166" fontId="7" fillId="0" borderId="0" xfId="42" applyNumberFormat="1" applyFont="1" applyAlignment="1">
      <alignment/>
    </xf>
    <xf numFmtId="0" fontId="6" fillId="0" borderId="0" xfId="78" applyFont="1">
      <alignment/>
      <protection/>
    </xf>
    <xf numFmtId="0" fontId="6" fillId="0" borderId="0" xfId="78" applyFont="1" applyAlignment="1">
      <alignment/>
      <protection/>
    </xf>
    <xf numFmtId="0" fontId="7" fillId="0" borderId="0" xfId="0" applyFont="1" applyBorder="1" applyAlignment="1">
      <alignment/>
    </xf>
    <xf numFmtId="166" fontId="7" fillId="0" borderId="0" xfId="42" applyNumberFormat="1" applyFont="1" applyBorder="1" applyAlignment="1">
      <alignment/>
    </xf>
    <xf numFmtId="0" fontId="6" fillId="0" borderId="0" xfId="78" applyFont="1" applyBorder="1">
      <alignment/>
      <protection/>
    </xf>
    <xf numFmtId="0" fontId="7" fillId="0" borderId="0" xfId="0" applyFont="1" applyBorder="1" applyAlignment="1">
      <alignment wrapText="1"/>
    </xf>
    <xf numFmtId="0" fontId="6" fillId="0" borderId="0" xfId="78" applyFont="1" applyBorder="1" applyAlignment="1">
      <alignment wrapText="1"/>
      <protection/>
    </xf>
    <xf numFmtId="166" fontId="7" fillId="0" borderId="0" xfId="42" applyNumberFormat="1" applyFont="1" applyAlignment="1">
      <alignment horizontal="center"/>
    </xf>
    <xf numFmtId="165" fontId="7" fillId="0" borderId="0" xfId="0" applyNumberFormat="1" applyFont="1" applyAlignment="1">
      <alignment horizontal="center"/>
    </xf>
    <xf numFmtId="165" fontId="7" fillId="0" borderId="0" xfId="0" applyNumberFormat="1" applyFont="1" applyAlignment="1">
      <alignment horizontal="right"/>
    </xf>
    <xf numFmtId="166" fontId="7" fillId="0" borderId="0" xfId="42" applyNumberFormat="1" applyFont="1" applyAlignment="1">
      <alignment horizontal="right"/>
    </xf>
    <xf numFmtId="1" fontId="7" fillId="0" borderId="0" xfId="0" applyNumberFormat="1" applyFont="1" applyAlignment="1">
      <alignment horizontal="right"/>
    </xf>
    <xf numFmtId="0" fontId="7" fillId="0" borderId="0" xfId="0" applyFont="1" applyAlignment="1">
      <alignment horizontal="right"/>
    </xf>
    <xf numFmtId="166" fontId="7" fillId="0" borderId="0" xfId="42" applyNumberFormat="1" applyFont="1" applyBorder="1" applyAlignment="1">
      <alignment horizontal="center"/>
    </xf>
    <xf numFmtId="1" fontId="7" fillId="0" borderId="0" xfId="0" applyNumberFormat="1" applyFont="1" applyAlignment="1">
      <alignment horizontal="center"/>
    </xf>
    <xf numFmtId="0" fontId="4" fillId="0" borderId="0" xfId="77" applyFont="1" applyAlignment="1">
      <alignment horizontal="left"/>
      <protection/>
    </xf>
    <xf numFmtId="0" fontId="5" fillId="0" borderId="0" xfId="77" applyFont="1" applyAlignment="1">
      <alignment horizontal="left"/>
      <protection/>
    </xf>
    <xf numFmtId="0" fontId="7" fillId="0" borderId="0" xfId="0" applyFont="1" applyAlignment="1">
      <alignment horizontal="left"/>
    </xf>
    <xf numFmtId="164" fontId="1" fillId="0" borderId="10" xfId="84" applyNumberFormat="1" applyFont="1" applyBorder="1" applyAlignment="1">
      <alignment/>
    </xf>
    <xf numFmtId="0" fontId="9" fillId="0" borderId="0" xfId="0" applyFont="1" applyAlignment="1">
      <alignment/>
    </xf>
    <xf numFmtId="3" fontId="1" fillId="0" borderId="10" xfId="42" applyNumberFormat="1" applyFont="1" applyBorder="1" applyAlignment="1">
      <alignment/>
    </xf>
    <xf numFmtId="164" fontId="1" fillId="0" borderId="0" xfId="84" applyNumberFormat="1" applyFont="1" applyBorder="1" applyAlignment="1">
      <alignment/>
    </xf>
    <xf numFmtId="164" fontId="7" fillId="0" borderId="0" xfId="0" applyNumberFormat="1" applyFont="1" applyAlignment="1">
      <alignment horizontal="right"/>
    </xf>
    <xf numFmtId="164" fontId="7" fillId="0" borderId="0" xfId="0" applyNumberFormat="1" applyFont="1" applyAlignment="1">
      <alignment horizontal="center"/>
    </xf>
    <xf numFmtId="164" fontId="7" fillId="0" borderId="0" xfId="0" applyNumberFormat="1" applyFont="1" applyAlignment="1">
      <alignment/>
    </xf>
    <xf numFmtId="3" fontId="7" fillId="0" borderId="0" xfId="0" applyNumberFormat="1" applyFont="1" applyAlignment="1">
      <alignment horizontal="right"/>
    </xf>
    <xf numFmtId="0" fontId="7" fillId="0" borderId="0" xfId="0" applyFont="1" applyFill="1" applyAlignment="1">
      <alignment/>
    </xf>
    <xf numFmtId="0" fontId="10" fillId="0" borderId="0" xfId="0" applyFont="1" applyAlignment="1">
      <alignment/>
    </xf>
    <xf numFmtId="0" fontId="10" fillId="0" borderId="0" xfId="0" applyFont="1" applyAlignment="1">
      <alignment horizontal="center"/>
    </xf>
    <xf numFmtId="166" fontId="10" fillId="0" borderId="0" xfId="42" applyNumberFormat="1" applyFont="1" applyAlignment="1">
      <alignment horizontal="center"/>
    </xf>
    <xf numFmtId="164" fontId="10" fillId="0" borderId="0" xfId="0" applyNumberFormat="1" applyFont="1" applyAlignment="1">
      <alignment horizontal="center"/>
    </xf>
    <xf numFmtId="165" fontId="5" fillId="32" borderId="10" xfId="80" applyNumberFormat="1" applyFont="1" applyFill="1" applyBorder="1" applyAlignment="1">
      <alignment horizontal="center" wrapText="1"/>
      <protection/>
    </xf>
    <xf numFmtId="165" fontId="5" fillId="32" borderId="10" xfId="72" applyNumberFormat="1" applyFont="1" applyFill="1" applyBorder="1" applyAlignment="1">
      <alignment horizontal="center" wrapText="1"/>
      <protection/>
    </xf>
    <xf numFmtId="1" fontId="5" fillId="32" borderId="10" xfId="74" applyNumberFormat="1" applyFont="1" applyFill="1" applyBorder="1" applyAlignment="1">
      <alignment horizontal="center" wrapText="1"/>
      <protection/>
    </xf>
    <xf numFmtId="1" fontId="5" fillId="32" borderId="10" xfId="75" applyNumberFormat="1" applyFont="1" applyFill="1" applyBorder="1" applyAlignment="1">
      <alignment horizontal="center" wrapText="1"/>
      <protection/>
    </xf>
    <xf numFmtId="0" fontId="10" fillId="33" borderId="11" xfId="0" applyFont="1" applyFill="1" applyBorder="1" applyAlignment="1">
      <alignment horizontal="center" wrapText="1"/>
    </xf>
    <xf numFmtId="0" fontId="10" fillId="33" borderId="12" xfId="0" applyFont="1" applyFill="1" applyBorder="1" applyAlignment="1">
      <alignment horizontal="center"/>
    </xf>
    <xf numFmtId="0" fontId="5" fillId="32" borderId="12" xfId="79" applyFont="1" applyFill="1" applyBorder="1" applyAlignment="1">
      <alignment horizontal="center" wrapText="1"/>
      <protection/>
    </xf>
    <xf numFmtId="166" fontId="5" fillId="32" borderId="12" xfId="42" applyNumberFormat="1" applyFont="1" applyFill="1" applyBorder="1" applyAlignment="1">
      <alignment horizontal="center"/>
    </xf>
    <xf numFmtId="164" fontId="5" fillId="32" borderId="12" xfId="85" applyNumberFormat="1" applyFont="1" applyFill="1" applyBorder="1" applyAlignment="1">
      <alignment horizontal="center"/>
      <protection/>
    </xf>
    <xf numFmtId="165" fontId="5" fillId="32" borderId="12" xfId="81" applyNumberFormat="1" applyFont="1" applyFill="1" applyBorder="1" applyAlignment="1">
      <alignment horizontal="center"/>
      <protection/>
    </xf>
    <xf numFmtId="165" fontId="5" fillId="32" borderId="12" xfId="73" applyNumberFormat="1" applyFont="1" applyFill="1" applyBorder="1" applyAlignment="1">
      <alignment horizontal="center"/>
      <protection/>
    </xf>
    <xf numFmtId="164" fontId="5" fillId="32" borderId="12" xfId="44" applyNumberFormat="1" applyFont="1" applyFill="1" applyBorder="1" applyAlignment="1">
      <alignment horizontal="center"/>
      <protection/>
    </xf>
    <xf numFmtId="1" fontId="5" fillId="32" borderId="12" xfId="46" applyNumberFormat="1" applyFont="1" applyFill="1" applyBorder="1" applyAlignment="1">
      <alignment horizontal="center"/>
      <protection/>
    </xf>
    <xf numFmtId="1" fontId="5" fillId="32" borderId="12" xfId="48" applyNumberFormat="1" applyFont="1" applyFill="1" applyBorder="1" applyAlignment="1">
      <alignment horizontal="center"/>
      <protection/>
    </xf>
    <xf numFmtId="0" fontId="10" fillId="0" borderId="0" xfId="0" applyFont="1" applyBorder="1" applyAlignment="1">
      <alignment/>
    </xf>
    <xf numFmtId="0" fontId="10" fillId="0" borderId="0" xfId="0" applyFont="1" applyBorder="1" applyAlignment="1">
      <alignment wrapText="1"/>
    </xf>
    <xf numFmtId="0" fontId="10" fillId="0" borderId="0" xfId="0" applyFont="1" applyBorder="1" applyAlignment="1">
      <alignment horizontal="center"/>
    </xf>
    <xf numFmtId="0" fontId="10" fillId="0" borderId="13" xfId="0" applyFont="1" applyBorder="1" applyAlignment="1">
      <alignment horizontal="center"/>
    </xf>
    <xf numFmtId="166" fontId="5" fillId="32" borderId="10" xfId="42" applyNumberFormat="1" applyFont="1" applyFill="1" applyBorder="1" applyAlignment="1">
      <alignment horizontal="center"/>
    </xf>
    <xf numFmtId="166" fontId="5" fillId="32" borderId="10" xfId="42" applyNumberFormat="1" applyFont="1" applyFill="1" applyBorder="1" applyAlignment="1">
      <alignment horizontal="center" wrapText="1"/>
    </xf>
    <xf numFmtId="0" fontId="10" fillId="33" borderId="12" xfId="0" applyFont="1" applyFill="1" applyBorder="1" applyAlignment="1">
      <alignment horizontal="center" wrapText="1"/>
    </xf>
    <xf numFmtId="0" fontId="5" fillId="32" borderId="14" xfId="79" applyFont="1" applyFill="1" applyBorder="1" applyAlignment="1">
      <alignment horizontal="center" wrapText="1"/>
      <protection/>
    </xf>
    <xf numFmtId="0" fontId="10" fillId="0" borderId="0" xfId="0" applyFont="1" applyAlignment="1">
      <alignment horizontal="left"/>
    </xf>
    <xf numFmtId="165" fontId="10" fillId="0" borderId="0" xfId="0" applyNumberFormat="1" applyFont="1" applyAlignment="1">
      <alignment horizontal="center"/>
    </xf>
    <xf numFmtId="3" fontId="10" fillId="0" borderId="0" xfId="0" applyNumberFormat="1" applyFont="1" applyAlignment="1">
      <alignment horizontal="center"/>
    </xf>
    <xf numFmtId="3" fontId="5" fillId="32" borderId="15" xfId="45" applyNumberFormat="1" applyFont="1" applyFill="1" applyBorder="1" applyAlignment="1">
      <alignment horizontal="center" wrapText="1"/>
      <protection/>
    </xf>
    <xf numFmtId="1" fontId="5" fillId="33" borderId="10" xfId="74" applyNumberFormat="1" applyFont="1" applyFill="1" applyBorder="1" applyAlignment="1">
      <alignment horizontal="center" wrapText="1"/>
      <protection/>
    </xf>
    <xf numFmtId="3" fontId="5" fillId="32" borderId="10" xfId="47" applyNumberFormat="1" applyFont="1" applyFill="1" applyBorder="1" applyAlignment="1">
      <alignment horizontal="center" wrapText="1"/>
      <protection/>
    </xf>
    <xf numFmtId="1" fontId="5" fillId="33" borderId="10" xfId="75" applyNumberFormat="1" applyFont="1" applyFill="1" applyBorder="1" applyAlignment="1">
      <alignment horizontal="center" wrapText="1"/>
      <protection/>
    </xf>
    <xf numFmtId="3" fontId="5" fillId="32" borderId="10" xfId="57" applyNumberFormat="1" applyFont="1" applyFill="1" applyBorder="1" applyAlignment="1">
      <alignment horizontal="center"/>
      <protection/>
    </xf>
    <xf numFmtId="3" fontId="5" fillId="32" borderId="10" xfId="57" applyNumberFormat="1" applyFont="1" applyFill="1" applyBorder="1" applyAlignment="1">
      <alignment horizontal="center" wrapText="1"/>
      <protection/>
    </xf>
    <xf numFmtId="3" fontId="11" fillId="33" borderId="12" xfId="42" applyNumberFormat="1" applyFont="1" applyFill="1" applyBorder="1" applyAlignment="1">
      <alignment horizontal="center"/>
    </xf>
    <xf numFmtId="164" fontId="11" fillId="33" borderId="12" xfId="84" applyNumberFormat="1" applyFont="1" applyFill="1" applyBorder="1" applyAlignment="1">
      <alignment horizontal="center"/>
    </xf>
    <xf numFmtId="3" fontId="11" fillId="33" borderId="12" xfId="84" applyNumberFormat="1" applyFont="1" applyFill="1" applyBorder="1" applyAlignment="1">
      <alignment horizontal="center"/>
    </xf>
    <xf numFmtId="3" fontId="5" fillId="32" borderId="12" xfId="44" applyNumberFormat="1" applyFont="1" applyFill="1" applyBorder="1" applyAlignment="1">
      <alignment horizontal="center"/>
      <protection/>
    </xf>
    <xf numFmtId="3" fontId="5" fillId="32" borderId="12" xfId="45" applyNumberFormat="1" applyFont="1" applyFill="1" applyBorder="1" applyAlignment="1">
      <alignment horizontal="center"/>
      <protection/>
    </xf>
    <xf numFmtId="1" fontId="5" fillId="33" borderId="12" xfId="46" applyNumberFormat="1" applyFont="1" applyFill="1" applyBorder="1" applyAlignment="1">
      <alignment horizontal="center"/>
      <protection/>
    </xf>
    <xf numFmtId="3" fontId="5" fillId="32" borderId="12" xfId="47" applyNumberFormat="1" applyFont="1" applyFill="1" applyBorder="1" applyAlignment="1">
      <alignment horizontal="center"/>
      <protection/>
    </xf>
    <xf numFmtId="1" fontId="5" fillId="33" borderId="12" xfId="48" applyNumberFormat="1" applyFont="1" applyFill="1" applyBorder="1" applyAlignment="1">
      <alignment horizontal="center"/>
      <protection/>
    </xf>
    <xf numFmtId="3" fontId="5" fillId="32" borderId="12" xfId="50" applyNumberFormat="1" applyFont="1" applyFill="1" applyBorder="1" applyAlignment="1">
      <alignment horizontal="center"/>
      <protection/>
    </xf>
    <xf numFmtId="3" fontId="5" fillId="32" borderId="12" xfId="50" applyNumberFormat="1" applyFont="1" applyFill="1" applyBorder="1" applyAlignment="1">
      <alignment horizontal="center" wrapText="1"/>
      <protection/>
    </xf>
    <xf numFmtId="3" fontId="5" fillId="32" borderId="12" xfId="51" applyNumberFormat="1" applyFont="1" applyFill="1" applyBorder="1" applyAlignment="1">
      <alignment horizontal="center"/>
      <protection/>
    </xf>
    <xf numFmtId="3" fontId="5" fillId="32" borderId="12" xfId="52" applyNumberFormat="1" applyFont="1" applyFill="1" applyBorder="1" applyAlignment="1">
      <alignment horizontal="center"/>
      <protection/>
    </xf>
    <xf numFmtId="3" fontId="5" fillId="32" borderId="12" xfId="53" applyNumberFormat="1" applyFont="1" applyFill="1" applyBorder="1" applyAlignment="1">
      <alignment horizontal="center"/>
      <protection/>
    </xf>
    <xf numFmtId="3" fontId="5" fillId="32" borderId="12" xfId="54" applyNumberFormat="1" applyFont="1" applyFill="1" applyBorder="1" applyAlignment="1">
      <alignment horizontal="center"/>
      <protection/>
    </xf>
    <xf numFmtId="3" fontId="5" fillId="32" borderId="12" xfId="55" applyNumberFormat="1" applyFont="1" applyFill="1" applyBorder="1" applyAlignment="1">
      <alignment horizontal="center"/>
      <protection/>
    </xf>
    <xf numFmtId="3" fontId="5" fillId="32" borderId="12" xfId="57" applyNumberFormat="1" applyFont="1" applyFill="1" applyBorder="1" applyAlignment="1">
      <alignment horizontal="center"/>
      <protection/>
    </xf>
    <xf numFmtId="0" fontId="7" fillId="0" borderId="0" xfId="0" applyFont="1" applyFill="1" applyBorder="1" applyAlignment="1">
      <alignment/>
    </xf>
    <xf numFmtId="0" fontId="7" fillId="10" borderId="16" xfId="0" applyFont="1" applyFill="1" applyBorder="1" applyAlignment="1">
      <alignment wrapText="1"/>
    </xf>
    <xf numFmtId="0" fontId="7" fillId="10" borderId="17" xfId="0" applyFont="1" applyFill="1" applyBorder="1" applyAlignment="1">
      <alignment wrapText="1"/>
    </xf>
    <xf numFmtId="0" fontId="7" fillId="10" borderId="18" xfId="0" applyFont="1" applyFill="1" applyBorder="1" applyAlignment="1">
      <alignment wrapText="1"/>
    </xf>
    <xf numFmtId="0" fontId="7" fillId="5" borderId="16" xfId="0" applyFont="1" applyFill="1" applyBorder="1" applyAlignment="1">
      <alignment wrapText="1"/>
    </xf>
    <xf numFmtId="0" fontId="7" fillId="5" borderId="17" xfId="0" applyFont="1" applyFill="1" applyBorder="1" applyAlignment="1">
      <alignment wrapText="1"/>
    </xf>
    <xf numFmtId="0" fontId="7" fillId="5" borderId="18" xfId="0" applyFont="1" applyFill="1" applyBorder="1" applyAlignment="1">
      <alignment wrapText="1"/>
    </xf>
    <xf numFmtId="0" fontId="7" fillId="34" borderId="16" xfId="0" applyFont="1" applyFill="1" applyBorder="1" applyAlignment="1">
      <alignment wrapText="1"/>
    </xf>
    <xf numFmtId="0" fontId="7" fillId="34" borderId="17" xfId="0" applyFont="1" applyFill="1" applyBorder="1" applyAlignment="1">
      <alignment wrapText="1"/>
    </xf>
    <xf numFmtId="0" fontId="7" fillId="34" borderId="18" xfId="0" applyFont="1" applyFill="1" applyBorder="1" applyAlignment="1">
      <alignment wrapText="1"/>
    </xf>
    <xf numFmtId="0" fontId="7" fillId="35" borderId="16" xfId="0" applyFont="1" applyFill="1" applyBorder="1" applyAlignment="1">
      <alignment wrapText="1"/>
    </xf>
    <xf numFmtId="0" fontId="7" fillId="35" borderId="17" xfId="0" applyFont="1" applyFill="1" applyBorder="1" applyAlignment="1">
      <alignment wrapText="1"/>
    </xf>
    <xf numFmtId="0" fontId="7" fillId="35" borderId="18" xfId="0" applyFont="1" applyFill="1" applyBorder="1" applyAlignment="1">
      <alignment wrapText="1"/>
    </xf>
    <xf numFmtId="0" fontId="7" fillId="36" borderId="16" xfId="0" applyFont="1" applyFill="1" applyBorder="1" applyAlignment="1">
      <alignment wrapText="1"/>
    </xf>
    <xf numFmtId="0" fontId="7" fillId="36" borderId="17" xfId="0" applyFont="1" applyFill="1" applyBorder="1" applyAlignment="1">
      <alignment wrapText="1"/>
    </xf>
    <xf numFmtId="0" fontId="7" fillId="36" borderId="18" xfId="0" applyFont="1" applyFill="1" applyBorder="1" applyAlignment="1">
      <alignment wrapText="1"/>
    </xf>
    <xf numFmtId="0" fontId="7" fillId="5" borderId="19" xfId="0" applyFont="1" applyFill="1" applyBorder="1" applyAlignment="1">
      <alignment/>
    </xf>
    <xf numFmtId="0" fontId="7" fillId="5" borderId="20" xfId="0" applyFont="1" applyFill="1" applyBorder="1" applyAlignment="1">
      <alignment/>
    </xf>
    <xf numFmtId="166" fontId="7" fillId="5" borderId="20" xfId="42" applyNumberFormat="1" applyFont="1" applyFill="1" applyBorder="1" applyAlignment="1">
      <alignment horizontal="right"/>
    </xf>
    <xf numFmtId="164" fontId="7" fillId="5" borderId="20" xfId="0" applyNumberFormat="1" applyFont="1" applyFill="1" applyBorder="1" applyAlignment="1">
      <alignment horizontal="right"/>
    </xf>
    <xf numFmtId="165" fontId="7" fillId="5" borderId="20" xfId="0" applyNumberFormat="1" applyFont="1" applyFill="1" applyBorder="1" applyAlignment="1">
      <alignment horizontal="right"/>
    </xf>
    <xf numFmtId="1" fontId="7" fillId="5" borderId="20" xfId="0" applyNumberFormat="1" applyFont="1" applyFill="1" applyBorder="1" applyAlignment="1">
      <alignment horizontal="right"/>
    </xf>
    <xf numFmtId="164" fontId="7" fillId="5" borderId="20" xfId="42" applyNumberFormat="1" applyFont="1" applyFill="1" applyBorder="1" applyAlignment="1">
      <alignment horizontal="right"/>
    </xf>
    <xf numFmtId="166" fontId="7" fillId="5" borderId="21" xfId="42" applyNumberFormat="1" applyFont="1" applyFill="1" applyBorder="1" applyAlignment="1">
      <alignment horizontal="right"/>
    </xf>
    <xf numFmtId="0" fontId="7" fillId="5" borderId="22" xfId="0" applyFont="1" applyFill="1" applyBorder="1" applyAlignment="1">
      <alignment/>
    </xf>
    <xf numFmtId="0" fontId="7" fillId="5" borderId="10" xfId="0" applyFont="1" applyFill="1" applyBorder="1" applyAlignment="1">
      <alignment/>
    </xf>
    <xf numFmtId="166" fontId="7" fillId="5" borderId="10" xfId="42" applyNumberFormat="1" applyFont="1" applyFill="1" applyBorder="1" applyAlignment="1">
      <alignment horizontal="right"/>
    </xf>
    <xf numFmtId="164" fontId="7" fillId="5" borderId="10" xfId="0" applyNumberFormat="1" applyFont="1" applyFill="1" applyBorder="1" applyAlignment="1">
      <alignment horizontal="right"/>
    </xf>
    <xf numFmtId="165" fontId="7" fillId="5" borderId="10" xfId="0" applyNumberFormat="1" applyFont="1" applyFill="1" applyBorder="1" applyAlignment="1">
      <alignment horizontal="right"/>
    </xf>
    <xf numFmtId="1" fontId="7" fillId="5" borderId="10" xfId="0" applyNumberFormat="1" applyFont="1" applyFill="1" applyBorder="1" applyAlignment="1">
      <alignment horizontal="right"/>
    </xf>
    <xf numFmtId="164" fontId="7" fillId="5" borderId="10" xfId="42" applyNumberFormat="1" applyFont="1" applyFill="1" applyBorder="1" applyAlignment="1">
      <alignment horizontal="right"/>
    </xf>
    <xf numFmtId="166" fontId="7" fillId="5" borderId="23" xfId="42" applyNumberFormat="1" applyFont="1" applyFill="1" applyBorder="1" applyAlignment="1">
      <alignment horizontal="right"/>
    </xf>
    <xf numFmtId="0" fontId="7" fillId="5" borderId="24" xfId="0" applyFont="1" applyFill="1" applyBorder="1" applyAlignment="1">
      <alignment/>
    </xf>
    <xf numFmtId="0" fontId="7" fillId="5" borderId="25" xfId="0" applyFont="1" applyFill="1" applyBorder="1" applyAlignment="1">
      <alignment horizontal="left"/>
    </xf>
    <xf numFmtId="166" fontId="7" fillId="5" borderId="25" xfId="42" applyNumberFormat="1" applyFont="1" applyFill="1" applyBorder="1" applyAlignment="1">
      <alignment horizontal="right"/>
    </xf>
    <xf numFmtId="164" fontId="7" fillId="5" borderId="25" xfId="0" applyNumberFormat="1" applyFont="1" applyFill="1" applyBorder="1" applyAlignment="1">
      <alignment horizontal="right"/>
    </xf>
    <xf numFmtId="165" fontId="7" fillId="5" borderId="25" xfId="0" applyNumberFormat="1" applyFont="1" applyFill="1" applyBorder="1" applyAlignment="1">
      <alignment horizontal="right"/>
    </xf>
    <xf numFmtId="1" fontId="7" fillId="5" borderId="25" xfId="0" applyNumberFormat="1" applyFont="1" applyFill="1" applyBorder="1" applyAlignment="1">
      <alignment horizontal="right"/>
    </xf>
    <xf numFmtId="164" fontId="7" fillId="5" borderId="25" xfId="42" applyNumberFormat="1" applyFont="1" applyFill="1" applyBorder="1" applyAlignment="1">
      <alignment horizontal="right"/>
    </xf>
    <xf numFmtId="166" fontId="7" fillId="5" borderId="26" xfId="42" applyNumberFormat="1" applyFont="1" applyFill="1" applyBorder="1" applyAlignment="1">
      <alignment horizontal="right"/>
    </xf>
    <xf numFmtId="0" fontId="7" fillId="36" borderId="19" xfId="0" applyFont="1" applyFill="1" applyBorder="1" applyAlignment="1">
      <alignment/>
    </xf>
    <xf numFmtId="0" fontId="7" fillId="36" borderId="20" xfId="0" applyFont="1" applyFill="1" applyBorder="1" applyAlignment="1">
      <alignment/>
    </xf>
    <xf numFmtId="166" fontId="7" fillId="36" borderId="20" xfId="42" applyNumberFormat="1" applyFont="1" applyFill="1" applyBorder="1" applyAlignment="1">
      <alignment horizontal="right"/>
    </xf>
    <xf numFmtId="164" fontId="7" fillId="36" borderId="20" xfId="0" applyNumberFormat="1" applyFont="1" applyFill="1" applyBorder="1" applyAlignment="1">
      <alignment horizontal="right"/>
    </xf>
    <xf numFmtId="165" fontId="7" fillId="36" borderId="20" xfId="0" applyNumberFormat="1" applyFont="1" applyFill="1" applyBorder="1" applyAlignment="1">
      <alignment horizontal="right"/>
    </xf>
    <xf numFmtId="1" fontId="7" fillId="36" borderId="20" xfId="0" applyNumberFormat="1" applyFont="1" applyFill="1" applyBorder="1" applyAlignment="1">
      <alignment horizontal="right"/>
    </xf>
    <xf numFmtId="164" fontId="7" fillId="36" borderId="20" xfId="42" applyNumberFormat="1" applyFont="1" applyFill="1" applyBorder="1" applyAlignment="1">
      <alignment horizontal="right"/>
    </xf>
    <xf numFmtId="166" fontId="7" fillId="36" borderId="21" xfId="42" applyNumberFormat="1" applyFont="1" applyFill="1" applyBorder="1" applyAlignment="1">
      <alignment horizontal="right"/>
    </xf>
    <xf numFmtId="0" fontId="7" fillId="36" borderId="22" xfId="0" applyFont="1" applyFill="1" applyBorder="1" applyAlignment="1">
      <alignment/>
    </xf>
    <xf numFmtId="0" fontId="7" fillId="36" borderId="10" xfId="0" applyFont="1" applyFill="1" applyBorder="1" applyAlignment="1">
      <alignment/>
    </xf>
    <xf numFmtId="166" fontId="7" fillId="36" borderId="10" xfId="42" applyNumberFormat="1" applyFont="1" applyFill="1" applyBorder="1" applyAlignment="1">
      <alignment horizontal="right"/>
    </xf>
    <xf numFmtId="164" fontId="7" fillId="36" borderId="10" xfId="0" applyNumberFormat="1" applyFont="1" applyFill="1" applyBorder="1" applyAlignment="1">
      <alignment horizontal="right"/>
    </xf>
    <xf numFmtId="165" fontId="7" fillId="36" borderId="10" xfId="0" applyNumberFormat="1" applyFont="1" applyFill="1" applyBorder="1" applyAlignment="1">
      <alignment horizontal="right"/>
    </xf>
    <xf numFmtId="1" fontId="7" fillId="36" borderId="10" xfId="0" applyNumberFormat="1" applyFont="1" applyFill="1" applyBorder="1" applyAlignment="1">
      <alignment horizontal="right"/>
    </xf>
    <xf numFmtId="164" fontId="7" fillId="36" borderId="10" xfId="42" applyNumberFormat="1" applyFont="1" applyFill="1" applyBorder="1" applyAlignment="1">
      <alignment horizontal="right"/>
    </xf>
    <xf numFmtId="166" fontId="7" fillId="36" borderId="23" xfId="42" applyNumberFormat="1" applyFont="1" applyFill="1" applyBorder="1" applyAlignment="1">
      <alignment horizontal="right"/>
    </xf>
    <xf numFmtId="0" fontId="7" fillId="36" borderId="24" xfId="0" applyFont="1" applyFill="1" applyBorder="1" applyAlignment="1">
      <alignment/>
    </xf>
    <xf numFmtId="0" fontId="7" fillId="36" borderId="25" xfId="0" applyFont="1" applyFill="1" applyBorder="1" applyAlignment="1">
      <alignment horizontal="left"/>
    </xf>
    <xf numFmtId="166" fontId="7" fillId="36" borderId="25" xfId="42" applyNumberFormat="1" applyFont="1" applyFill="1" applyBorder="1" applyAlignment="1">
      <alignment horizontal="right"/>
    </xf>
    <xf numFmtId="164" fontId="7" fillId="36" borderId="25" xfId="0" applyNumberFormat="1" applyFont="1" applyFill="1" applyBorder="1" applyAlignment="1">
      <alignment horizontal="right"/>
    </xf>
    <xf numFmtId="165" fontId="7" fillId="36" borderId="25" xfId="0" applyNumberFormat="1" applyFont="1" applyFill="1" applyBorder="1" applyAlignment="1">
      <alignment horizontal="right"/>
    </xf>
    <xf numFmtId="1" fontId="7" fillId="36" borderId="25" xfId="0" applyNumberFormat="1" applyFont="1" applyFill="1" applyBorder="1" applyAlignment="1">
      <alignment horizontal="right"/>
    </xf>
    <xf numFmtId="164" fontId="7" fillId="36" borderId="25" xfId="42" applyNumberFormat="1" applyFont="1" applyFill="1" applyBorder="1" applyAlignment="1">
      <alignment horizontal="right"/>
    </xf>
    <xf numFmtId="166" fontId="7" fillId="36" borderId="26" xfId="42" applyNumberFormat="1" applyFont="1" applyFill="1" applyBorder="1" applyAlignment="1">
      <alignment horizontal="right"/>
    </xf>
    <xf numFmtId="0" fontId="7" fillId="37" borderId="16" xfId="0" applyFont="1" applyFill="1" applyBorder="1" applyAlignment="1">
      <alignment wrapText="1"/>
    </xf>
    <xf numFmtId="0" fontId="7" fillId="37" borderId="19" xfId="0" applyFont="1" applyFill="1" applyBorder="1" applyAlignment="1">
      <alignment/>
    </xf>
    <xf numFmtId="0" fontId="7" fillId="37" borderId="20" xfId="0" applyFont="1" applyFill="1" applyBorder="1" applyAlignment="1">
      <alignment/>
    </xf>
    <xf numFmtId="166" fontId="7" fillId="37" borderId="20" xfId="42" applyNumberFormat="1" applyFont="1" applyFill="1" applyBorder="1" applyAlignment="1">
      <alignment horizontal="right"/>
    </xf>
    <xf numFmtId="164" fontId="7" fillId="37" borderId="20" xfId="0" applyNumberFormat="1" applyFont="1" applyFill="1" applyBorder="1" applyAlignment="1">
      <alignment horizontal="right"/>
    </xf>
    <xf numFmtId="165" fontId="7" fillId="37" borderId="20" xfId="0" applyNumberFormat="1" applyFont="1" applyFill="1" applyBorder="1" applyAlignment="1">
      <alignment horizontal="right"/>
    </xf>
    <xf numFmtId="1" fontId="7" fillId="37" borderId="20" xfId="0" applyNumberFormat="1" applyFont="1" applyFill="1" applyBorder="1" applyAlignment="1">
      <alignment horizontal="right"/>
    </xf>
    <xf numFmtId="164" fontId="7" fillId="37" borderId="20" xfId="42" applyNumberFormat="1" applyFont="1" applyFill="1" applyBorder="1" applyAlignment="1">
      <alignment horizontal="right"/>
    </xf>
    <xf numFmtId="166" fontId="7" fillId="37" borderId="21" xfId="42" applyNumberFormat="1" applyFont="1" applyFill="1" applyBorder="1" applyAlignment="1">
      <alignment horizontal="right"/>
    </xf>
    <xf numFmtId="0" fontId="7" fillId="37" borderId="17" xfId="0" applyFont="1" applyFill="1" applyBorder="1" applyAlignment="1">
      <alignment wrapText="1"/>
    </xf>
    <xf numFmtId="0" fontId="7" fillId="37" borderId="22" xfId="0" applyFont="1" applyFill="1" applyBorder="1" applyAlignment="1">
      <alignment/>
    </xf>
    <xf numFmtId="0" fontId="7" fillId="37" borderId="10" xfId="0" applyFont="1" applyFill="1" applyBorder="1" applyAlignment="1">
      <alignment/>
    </xf>
    <xf numFmtId="166" fontId="7" fillId="37" borderId="10" xfId="42" applyNumberFormat="1" applyFont="1" applyFill="1" applyBorder="1" applyAlignment="1">
      <alignment horizontal="right"/>
    </xf>
    <xf numFmtId="164" fontId="7" fillId="37" borderId="10" xfId="0" applyNumberFormat="1" applyFont="1" applyFill="1" applyBorder="1" applyAlignment="1">
      <alignment horizontal="right"/>
    </xf>
    <xf numFmtId="165" fontId="7" fillId="37" borderId="10" xfId="0" applyNumberFormat="1" applyFont="1" applyFill="1" applyBorder="1" applyAlignment="1">
      <alignment horizontal="right"/>
    </xf>
    <xf numFmtId="1" fontId="7" fillId="37" borderId="10" xfId="0" applyNumberFormat="1" applyFont="1" applyFill="1" applyBorder="1" applyAlignment="1">
      <alignment horizontal="right"/>
    </xf>
    <xf numFmtId="164" fontId="7" fillId="37" borderId="10" xfId="42" applyNumberFormat="1" applyFont="1" applyFill="1" applyBorder="1" applyAlignment="1">
      <alignment horizontal="right"/>
    </xf>
    <xf numFmtId="166" fontId="7" fillId="37" borderId="23" xfId="42" applyNumberFormat="1" applyFont="1" applyFill="1" applyBorder="1" applyAlignment="1">
      <alignment horizontal="right"/>
    </xf>
    <xf numFmtId="0" fontId="7" fillId="37" borderId="18" xfId="0" applyFont="1" applyFill="1" applyBorder="1" applyAlignment="1">
      <alignment wrapText="1"/>
    </xf>
    <xf numFmtId="0" fontId="7" fillId="37" borderId="24" xfId="0" applyFont="1" applyFill="1" applyBorder="1" applyAlignment="1">
      <alignment/>
    </xf>
    <xf numFmtId="0" fontId="7" fillId="37" borderId="25" xfId="0" applyFont="1" applyFill="1" applyBorder="1" applyAlignment="1">
      <alignment horizontal="left"/>
    </xf>
    <xf numFmtId="166" fontId="7" fillId="37" borderId="25" xfId="42" applyNumberFormat="1" applyFont="1" applyFill="1" applyBorder="1" applyAlignment="1">
      <alignment horizontal="right"/>
    </xf>
    <xf numFmtId="164" fontId="7" fillId="37" borderId="25" xfId="0" applyNumberFormat="1" applyFont="1" applyFill="1" applyBorder="1" applyAlignment="1">
      <alignment horizontal="right"/>
    </xf>
    <xf numFmtId="165" fontId="7" fillId="37" borderId="25" xfId="0" applyNumberFormat="1" applyFont="1" applyFill="1" applyBorder="1" applyAlignment="1">
      <alignment horizontal="right"/>
    </xf>
    <xf numFmtId="1" fontId="7" fillId="37" borderId="25" xfId="0" applyNumberFormat="1" applyFont="1" applyFill="1" applyBorder="1" applyAlignment="1">
      <alignment horizontal="right"/>
    </xf>
    <xf numFmtId="164" fontId="7" fillId="37" borderId="25" xfId="42" applyNumberFormat="1" applyFont="1" applyFill="1" applyBorder="1" applyAlignment="1">
      <alignment horizontal="right"/>
    </xf>
    <xf numFmtId="166" fontId="7" fillId="37" borderId="26" xfId="42" applyNumberFormat="1" applyFont="1" applyFill="1" applyBorder="1" applyAlignment="1">
      <alignment horizontal="right"/>
    </xf>
    <xf numFmtId="0" fontId="7" fillId="18" borderId="16" xfId="0" applyFont="1" applyFill="1" applyBorder="1" applyAlignment="1">
      <alignment wrapText="1"/>
    </xf>
    <xf numFmtId="0" fontId="7" fillId="18" borderId="19" xfId="0" applyFont="1" applyFill="1" applyBorder="1" applyAlignment="1">
      <alignment/>
    </xf>
    <xf numFmtId="0" fontId="7" fillId="18" borderId="20" xfId="0" applyFont="1" applyFill="1" applyBorder="1" applyAlignment="1">
      <alignment/>
    </xf>
    <xf numFmtId="166" fontId="7" fillId="18" borderId="20" xfId="42" applyNumberFormat="1" applyFont="1" applyFill="1" applyBorder="1" applyAlignment="1">
      <alignment horizontal="right"/>
    </xf>
    <xf numFmtId="164" fontId="7" fillId="18" borderId="20" xfId="0" applyNumberFormat="1" applyFont="1" applyFill="1" applyBorder="1" applyAlignment="1">
      <alignment horizontal="right"/>
    </xf>
    <xf numFmtId="165" fontId="7" fillId="18" borderId="20" xfId="0" applyNumberFormat="1" applyFont="1" applyFill="1" applyBorder="1" applyAlignment="1">
      <alignment horizontal="right"/>
    </xf>
    <xf numFmtId="1" fontId="7" fillId="18" borderId="20" xfId="0" applyNumberFormat="1" applyFont="1" applyFill="1" applyBorder="1" applyAlignment="1">
      <alignment horizontal="right"/>
    </xf>
    <xf numFmtId="164" fontId="7" fillId="18" borderId="20" xfId="42" applyNumberFormat="1" applyFont="1" applyFill="1" applyBorder="1" applyAlignment="1">
      <alignment horizontal="right"/>
    </xf>
    <xf numFmtId="166" fontId="7" fillId="18" borderId="21" xfId="42" applyNumberFormat="1" applyFont="1" applyFill="1" applyBorder="1" applyAlignment="1">
      <alignment horizontal="right"/>
    </xf>
    <xf numFmtId="0" fontId="7" fillId="18" borderId="17" xfId="0" applyFont="1" applyFill="1" applyBorder="1" applyAlignment="1">
      <alignment wrapText="1"/>
    </xf>
    <xf numFmtId="0" fontId="7" fillId="18" borderId="22" xfId="0" applyFont="1" applyFill="1" applyBorder="1" applyAlignment="1">
      <alignment/>
    </xf>
    <xf numFmtId="0" fontId="7" fillId="18" borderId="10" xfId="0" applyFont="1" applyFill="1" applyBorder="1" applyAlignment="1">
      <alignment/>
    </xf>
    <xf numFmtId="166" fontId="7" fillId="18" borderId="10" xfId="42" applyNumberFormat="1" applyFont="1" applyFill="1" applyBorder="1" applyAlignment="1">
      <alignment horizontal="right"/>
    </xf>
    <xf numFmtId="164" fontId="7" fillId="18" borderId="10" xfId="0" applyNumberFormat="1" applyFont="1" applyFill="1" applyBorder="1" applyAlignment="1">
      <alignment horizontal="right"/>
    </xf>
    <xf numFmtId="165" fontId="7" fillId="18" borderId="10" xfId="0" applyNumberFormat="1" applyFont="1" applyFill="1" applyBorder="1" applyAlignment="1">
      <alignment horizontal="right"/>
    </xf>
    <xf numFmtId="1" fontId="7" fillId="18" borderId="10" xfId="0" applyNumberFormat="1" applyFont="1" applyFill="1" applyBorder="1" applyAlignment="1">
      <alignment horizontal="right"/>
    </xf>
    <xf numFmtId="164" fontId="7" fillId="18" borderId="10" xfId="42" applyNumberFormat="1" applyFont="1" applyFill="1" applyBorder="1" applyAlignment="1">
      <alignment horizontal="right"/>
    </xf>
    <xf numFmtId="166" fontId="7" fillId="18" borderId="23" xfId="42" applyNumberFormat="1" applyFont="1" applyFill="1" applyBorder="1" applyAlignment="1">
      <alignment horizontal="right"/>
    </xf>
    <xf numFmtId="0" fontId="7" fillId="18" borderId="18" xfId="0" applyFont="1" applyFill="1" applyBorder="1" applyAlignment="1">
      <alignment wrapText="1"/>
    </xf>
    <xf numFmtId="0" fontId="7" fillId="18" borderId="24" xfId="0" applyFont="1" applyFill="1" applyBorder="1" applyAlignment="1">
      <alignment/>
    </xf>
    <xf numFmtId="0" fontId="7" fillId="18" borderId="25" xfId="0" applyFont="1" applyFill="1" applyBorder="1" applyAlignment="1">
      <alignment horizontal="left"/>
    </xf>
    <xf numFmtId="166" fontId="7" fillId="18" borderId="25" xfId="42" applyNumberFormat="1" applyFont="1" applyFill="1" applyBorder="1" applyAlignment="1">
      <alignment horizontal="right"/>
    </xf>
    <xf numFmtId="164" fontId="7" fillId="18" borderId="25" xfId="0" applyNumberFormat="1" applyFont="1" applyFill="1" applyBorder="1" applyAlignment="1">
      <alignment horizontal="right"/>
    </xf>
    <xf numFmtId="165" fontId="7" fillId="18" borderId="25" xfId="0" applyNumberFormat="1" applyFont="1" applyFill="1" applyBorder="1" applyAlignment="1">
      <alignment horizontal="right"/>
    </xf>
    <xf numFmtId="1" fontId="7" fillId="18" borderId="25" xfId="0" applyNumberFormat="1" applyFont="1" applyFill="1" applyBorder="1" applyAlignment="1">
      <alignment horizontal="right"/>
    </xf>
    <xf numFmtId="164" fontId="7" fillId="18" borderId="25" xfId="42" applyNumberFormat="1" applyFont="1" applyFill="1" applyBorder="1" applyAlignment="1">
      <alignment horizontal="right"/>
    </xf>
    <xf numFmtId="166" fontId="7" fillId="18" borderId="26" xfId="42" applyNumberFormat="1" applyFont="1" applyFill="1" applyBorder="1" applyAlignment="1">
      <alignment horizontal="right"/>
    </xf>
    <xf numFmtId="0" fontId="7" fillId="35" borderId="19" xfId="0" applyFont="1" applyFill="1" applyBorder="1" applyAlignment="1">
      <alignment/>
    </xf>
    <xf numFmtId="0" fontId="7" fillId="35" borderId="20" xfId="0" applyFont="1" applyFill="1" applyBorder="1" applyAlignment="1">
      <alignment/>
    </xf>
    <xf numFmtId="166" fontId="7" fillId="35" borderId="20" xfId="42" applyNumberFormat="1" applyFont="1" applyFill="1" applyBorder="1" applyAlignment="1">
      <alignment horizontal="right"/>
    </xf>
    <xf numFmtId="164" fontId="7" fillId="35" borderId="20" xfId="0" applyNumberFormat="1" applyFont="1" applyFill="1" applyBorder="1" applyAlignment="1">
      <alignment horizontal="right"/>
    </xf>
    <xf numFmtId="165" fontId="7" fillId="35" borderId="20" xfId="0" applyNumberFormat="1" applyFont="1" applyFill="1" applyBorder="1" applyAlignment="1">
      <alignment horizontal="right"/>
    </xf>
    <xf numFmtId="1" fontId="7" fillId="35" borderId="20" xfId="0" applyNumberFormat="1" applyFont="1" applyFill="1" applyBorder="1" applyAlignment="1">
      <alignment horizontal="right"/>
    </xf>
    <xf numFmtId="164" fontId="7" fillId="35" borderId="20" xfId="42" applyNumberFormat="1" applyFont="1" applyFill="1" applyBorder="1" applyAlignment="1">
      <alignment horizontal="right"/>
    </xf>
    <xf numFmtId="166" fontId="7" fillId="35" borderId="21" xfId="42" applyNumberFormat="1" applyFont="1" applyFill="1" applyBorder="1" applyAlignment="1">
      <alignment horizontal="right"/>
    </xf>
    <xf numFmtId="0" fontId="7" fillId="35" borderId="22" xfId="0" applyFont="1" applyFill="1" applyBorder="1" applyAlignment="1">
      <alignment/>
    </xf>
    <xf numFmtId="0" fontId="7" fillId="35" borderId="10" xfId="0" applyFont="1" applyFill="1" applyBorder="1" applyAlignment="1">
      <alignment/>
    </xf>
    <xf numFmtId="166" fontId="7" fillId="35" borderId="10" xfId="42" applyNumberFormat="1" applyFont="1" applyFill="1" applyBorder="1" applyAlignment="1">
      <alignment horizontal="right"/>
    </xf>
    <xf numFmtId="164" fontId="7" fillId="35" borderId="10" xfId="0" applyNumberFormat="1" applyFont="1" applyFill="1" applyBorder="1" applyAlignment="1">
      <alignment horizontal="right"/>
    </xf>
    <xf numFmtId="165" fontId="7" fillId="35" borderId="10" xfId="0" applyNumberFormat="1" applyFont="1" applyFill="1" applyBorder="1" applyAlignment="1">
      <alignment horizontal="right"/>
    </xf>
    <xf numFmtId="1" fontId="7" fillId="35" borderId="10" xfId="0" applyNumberFormat="1" applyFont="1" applyFill="1" applyBorder="1" applyAlignment="1">
      <alignment horizontal="right"/>
    </xf>
    <xf numFmtId="164" fontId="7" fillId="35" borderId="10" xfId="42" applyNumberFormat="1" applyFont="1" applyFill="1" applyBorder="1" applyAlignment="1">
      <alignment horizontal="right"/>
    </xf>
    <xf numFmtId="166" fontId="7" fillId="35" borderId="23" xfId="42" applyNumberFormat="1" applyFont="1" applyFill="1" applyBorder="1" applyAlignment="1">
      <alignment horizontal="right"/>
    </xf>
    <xf numFmtId="0" fontId="7" fillId="35" borderId="24" xfId="0" applyFont="1" applyFill="1" applyBorder="1" applyAlignment="1">
      <alignment/>
    </xf>
    <xf numFmtId="0" fontId="7" fillId="35" borderId="25" xfId="0" applyFont="1" applyFill="1" applyBorder="1" applyAlignment="1">
      <alignment horizontal="left"/>
    </xf>
    <xf numFmtId="166" fontId="7" fillId="35" borderId="25" xfId="42" applyNumberFormat="1" applyFont="1" applyFill="1" applyBorder="1" applyAlignment="1">
      <alignment horizontal="right"/>
    </xf>
    <xf numFmtId="164" fontId="7" fillId="35" borderId="25" xfId="0" applyNumberFormat="1" applyFont="1" applyFill="1" applyBorder="1" applyAlignment="1">
      <alignment horizontal="right"/>
    </xf>
    <xf numFmtId="165" fontId="7" fillId="35" borderId="25" xfId="0" applyNumberFormat="1" applyFont="1" applyFill="1" applyBorder="1" applyAlignment="1">
      <alignment horizontal="right"/>
    </xf>
    <xf numFmtId="1" fontId="7" fillId="35" borderId="25" xfId="0" applyNumberFormat="1" applyFont="1" applyFill="1" applyBorder="1" applyAlignment="1">
      <alignment horizontal="right"/>
    </xf>
    <xf numFmtId="164" fontId="7" fillId="35" borderId="25" xfId="42" applyNumberFormat="1" applyFont="1" applyFill="1" applyBorder="1" applyAlignment="1">
      <alignment horizontal="right"/>
    </xf>
    <xf numFmtId="166" fontId="7" fillId="35" borderId="26" xfId="42" applyNumberFormat="1" applyFont="1" applyFill="1" applyBorder="1" applyAlignment="1">
      <alignment horizontal="right"/>
    </xf>
    <xf numFmtId="0" fontId="7" fillId="34" borderId="19" xfId="0" applyFont="1" applyFill="1" applyBorder="1" applyAlignment="1">
      <alignment/>
    </xf>
    <xf numFmtId="0" fontId="7" fillId="34" borderId="20" xfId="0" applyFont="1" applyFill="1" applyBorder="1" applyAlignment="1">
      <alignment/>
    </xf>
    <xf numFmtId="166" fontId="7" fillId="34" borderId="20" xfId="42" applyNumberFormat="1" applyFont="1" applyFill="1" applyBorder="1" applyAlignment="1">
      <alignment horizontal="right"/>
    </xf>
    <xf numFmtId="164" fontId="7" fillId="34" borderId="20" xfId="0" applyNumberFormat="1" applyFont="1" applyFill="1" applyBorder="1" applyAlignment="1">
      <alignment horizontal="right"/>
    </xf>
    <xf numFmtId="165" fontId="7" fillId="34" borderId="20" xfId="0" applyNumberFormat="1" applyFont="1" applyFill="1" applyBorder="1" applyAlignment="1">
      <alignment horizontal="right"/>
    </xf>
    <xf numFmtId="1" fontId="7" fillId="34" borderId="20" xfId="0" applyNumberFormat="1" applyFont="1" applyFill="1" applyBorder="1" applyAlignment="1">
      <alignment horizontal="right"/>
    </xf>
    <xf numFmtId="164" fontId="7" fillId="34" borderId="20" xfId="42" applyNumberFormat="1" applyFont="1" applyFill="1" applyBorder="1" applyAlignment="1">
      <alignment horizontal="right"/>
    </xf>
    <xf numFmtId="166" fontId="7" fillId="34" borderId="21" xfId="42" applyNumberFormat="1" applyFont="1" applyFill="1" applyBorder="1" applyAlignment="1">
      <alignment horizontal="right"/>
    </xf>
    <xf numFmtId="0" fontId="7" fillId="34" borderId="22" xfId="0" applyFont="1" applyFill="1" applyBorder="1" applyAlignment="1">
      <alignment/>
    </xf>
    <xf numFmtId="0" fontId="7" fillId="34" borderId="10" xfId="0" applyFont="1" applyFill="1" applyBorder="1" applyAlignment="1">
      <alignment/>
    </xf>
    <xf numFmtId="166" fontId="7" fillId="34" borderId="10" xfId="42" applyNumberFormat="1" applyFont="1" applyFill="1" applyBorder="1" applyAlignment="1">
      <alignment horizontal="right"/>
    </xf>
    <xf numFmtId="164" fontId="7" fillId="34" borderId="10" xfId="0" applyNumberFormat="1" applyFont="1" applyFill="1" applyBorder="1" applyAlignment="1">
      <alignment horizontal="right"/>
    </xf>
    <xf numFmtId="165" fontId="7" fillId="34" borderId="10" xfId="0" applyNumberFormat="1" applyFont="1" applyFill="1" applyBorder="1" applyAlignment="1">
      <alignment horizontal="right"/>
    </xf>
    <xf numFmtId="1" fontId="7" fillId="34" borderId="10" xfId="0" applyNumberFormat="1" applyFont="1" applyFill="1" applyBorder="1" applyAlignment="1">
      <alignment horizontal="right"/>
    </xf>
    <xf numFmtId="164" fontId="7" fillId="34" borderId="10" xfId="42" applyNumberFormat="1" applyFont="1" applyFill="1" applyBorder="1" applyAlignment="1">
      <alignment horizontal="right"/>
    </xf>
    <xf numFmtId="166" fontId="7" fillId="34" borderId="23" xfId="42" applyNumberFormat="1" applyFont="1" applyFill="1" applyBorder="1" applyAlignment="1">
      <alignment horizontal="right"/>
    </xf>
    <xf numFmtId="0" fontId="7" fillId="34" borderId="24" xfId="0" applyFont="1" applyFill="1" applyBorder="1" applyAlignment="1">
      <alignment/>
    </xf>
    <xf numFmtId="0" fontId="7" fillId="34" borderId="25" xfId="0" applyFont="1" applyFill="1" applyBorder="1" applyAlignment="1">
      <alignment horizontal="left"/>
    </xf>
    <xf numFmtId="166" fontId="7" fillId="34" borderId="25" xfId="42" applyNumberFormat="1" applyFont="1" applyFill="1" applyBorder="1" applyAlignment="1">
      <alignment horizontal="right"/>
    </xf>
    <xf numFmtId="164" fontId="7" fillId="34" borderId="25" xfId="0" applyNumberFormat="1" applyFont="1" applyFill="1" applyBorder="1" applyAlignment="1">
      <alignment horizontal="right"/>
    </xf>
    <xf numFmtId="165" fontId="7" fillId="34" borderId="25" xfId="0" applyNumberFormat="1" applyFont="1" applyFill="1" applyBorder="1" applyAlignment="1">
      <alignment horizontal="right"/>
    </xf>
    <xf numFmtId="1" fontId="7" fillId="34" borderId="25" xfId="0" applyNumberFormat="1" applyFont="1" applyFill="1" applyBorder="1" applyAlignment="1">
      <alignment horizontal="right"/>
    </xf>
    <xf numFmtId="164" fontId="7" fillId="34" borderId="25" xfId="42" applyNumberFormat="1" applyFont="1" applyFill="1" applyBorder="1" applyAlignment="1">
      <alignment horizontal="right"/>
    </xf>
    <xf numFmtId="166" fontId="7" fillId="34" borderId="26" xfId="42" applyNumberFormat="1" applyFont="1" applyFill="1" applyBorder="1" applyAlignment="1">
      <alignment horizontal="right"/>
    </xf>
    <xf numFmtId="0" fontId="7" fillId="10" borderId="19" xfId="0" applyFont="1" applyFill="1" applyBorder="1" applyAlignment="1">
      <alignment/>
    </xf>
    <xf numFmtId="0" fontId="7" fillId="10" borderId="20" xfId="0" applyFont="1" applyFill="1" applyBorder="1" applyAlignment="1">
      <alignment/>
    </xf>
    <xf numFmtId="166" fontId="7" fillId="10" borderId="20" xfId="42" applyNumberFormat="1" applyFont="1" applyFill="1" applyBorder="1" applyAlignment="1">
      <alignment horizontal="right"/>
    </xf>
    <xf numFmtId="164" fontId="7" fillId="10" borderId="20" xfId="0" applyNumberFormat="1" applyFont="1" applyFill="1" applyBorder="1" applyAlignment="1">
      <alignment horizontal="right"/>
    </xf>
    <xf numFmtId="165" fontId="7" fillId="10" borderId="20" xfId="0" applyNumberFormat="1" applyFont="1" applyFill="1" applyBorder="1" applyAlignment="1">
      <alignment horizontal="right"/>
    </xf>
    <xf numFmtId="1" fontId="7" fillId="10" borderId="20" xfId="0" applyNumberFormat="1" applyFont="1" applyFill="1" applyBorder="1" applyAlignment="1">
      <alignment horizontal="right"/>
    </xf>
    <xf numFmtId="164" fontId="7" fillId="10" borderId="20" xfId="42" applyNumberFormat="1" applyFont="1" applyFill="1" applyBorder="1" applyAlignment="1">
      <alignment horizontal="right"/>
    </xf>
    <xf numFmtId="166" fontId="7" fillId="10" borderId="21" xfId="42" applyNumberFormat="1" applyFont="1" applyFill="1" applyBorder="1" applyAlignment="1">
      <alignment horizontal="right"/>
    </xf>
    <xf numFmtId="0" fontId="7" fillId="10" borderId="22" xfId="0" applyFont="1" applyFill="1" applyBorder="1" applyAlignment="1">
      <alignment/>
    </xf>
    <xf numFmtId="0" fontId="7" fillId="10" borderId="10" xfId="0" applyFont="1" applyFill="1" applyBorder="1" applyAlignment="1">
      <alignment/>
    </xf>
    <xf numFmtId="166" fontId="7" fillId="10" borderId="10" xfId="42" applyNumberFormat="1" applyFont="1" applyFill="1" applyBorder="1" applyAlignment="1">
      <alignment horizontal="right"/>
    </xf>
    <xf numFmtId="164" fontId="7" fillId="10" borderId="10" xfId="0" applyNumberFormat="1" applyFont="1" applyFill="1" applyBorder="1" applyAlignment="1">
      <alignment horizontal="right"/>
    </xf>
    <xf numFmtId="165" fontId="7" fillId="10" borderId="10" xfId="0" applyNumberFormat="1" applyFont="1" applyFill="1" applyBorder="1" applyAlignment="1">
      <alignment horizontal="right"/>
    </xf>
    <xf numFmtId="1" fontId="7" fillId="10" borderId="10" xfId="0" applyNumberFormat="1" applyFont="1" applyFill="1" applyBorder="1" applyAlignment="1">
      <alignment horizontal="right"/>
    </xf>
    <xf numFmtId="164" fontId="7" fillId="10" borderId="10" xfId="42" applyNumberFormat="1" applyFont="1" applyFill="1" applyBorder="1" applyAlignment="1">
      <alignment horizontal="right"/>
    </xf>
    <xf numFmtId="166" fontId="7" fillId="10" borderId="23" xfId="42" applyNumberFormat="1" applyFont="1" applyFill="1" applyBorder="1" applyAlignment="1">
      <alignment horizontal="right"/>
    </xf>
    <xf numFmtId="0" fontId="7" fillId="10" borderId="24" xfId="0" applyFont="1" applyFill="1" applyBorder="1" applyAlignment="1">
      <alignment/>
    </xf>
    <xf numFmtId="0" fontId="7" fillId="10" borderId="25" xfId="0" applyFont="1" applyFill="1" applyBorder="1" applyAlignment="1">
      <alignment horizontal="left"/>
    </xf>
    <xf numFmtId="166" fontId="7" fillId="10" borderId="25" xfId="42" applyNumberFormat="1" applyFont="1" applyFill="1" applyBorder="1" applyAlignment="1">
      <alignment horizontal="right"/>
    </xf>
    <xf numFmtId="164" fontId="7" fillId="10" borderId="25" xfId="0" applyNumberFormat="1" applyFont="1" applyFill="1" applyBorder="1" applyAlignment="1">
      <alignment horizontal="right"/>
    </xf>
    <xf numFmtId="165" fontId="7" fillId="10" borderId="25" xfId="0" applyNumberFormat="1" applyFont="1" applyFill="1" applyBorder="1" applyAlignment="1">
      <alignment horizontal="right"/>
    </xf>
    <xf numFmtId="1" fontId="7" fillId="10" borderId="25" xfId="0" applyNumberFormat="1" applyFont="1" applyFill="1" applyBorder="1" applyAlignment="1">
      <alignment horizontal="right"/>
    </xf>
    <xf numFmtId="164" fontId="7" fillId="10" borderId="25" xfId="42" applyNumberFormat="1" applyFont="1" applyFill="1" applyBorder="1" applyAlignment="1">
      <alignment horizontal="right"/>
    </xf>
    <xf numFmtId="166" fontId="7" fillId="10" borderId="26" xfId="42" applyNumberFormat="1" applyFont="1" applyFill="1" applyBorder="1" applyAlignment="1">
      <alignment horizontal="right"/>
    </xf>
    <xf numFmtId="0" fontId="7" fillId="16" borderId="16" xfId="0" applyFont="1" applyFill="1" applyBorder="1" applyAlignment="1">
      <alignment wrapText="1"/>
    </xf>
    <xf numFmtId="0" fontId="7" fillId="16" borderId="19" xfId="0" applyFont="1" applyFill="1" applyBorder="1" applyAlignment="1">
      <alignment/>
    </xf>
    <xf numFmtId="0" fontId="7" fillId="16" borderId="20" xfId="0" applyFont="1" applyFill="1" applyBorder="1" applyAlignment="1">
      <alignment/>
    </xf>
    <xf numFmtId="166" fontId="7" fillId="16" borderId="20" xfId="42" applyNumberFormat="1" applyFont="1" applyFill="1" applyBorder="1" applyAlignment="1">
      <alignment horizontal="right"/>
    </xf>
    <xf numFmtId="164" fontId="7" fillId="16" borderId="20" xfId="0" applyNumberFormat="1" applyFont="1" applyFill="1" applyBorder="1" applyAlignment="1">
      <alignment horizontal="right"/>
    </xf>
    <xf numFmtId="165" fontId="7" fillId="16" borderId="20" xfId="0" applyNumberFormat="1" applyFont="1" applyFill="1" applyBorder="1" applyAlignment="1">
      <alignment horizontal="right"/>
    </xf>
    <xf numFmtId="1" fontId="7" fillId="16" borderId="20" xfId="0" applyNumberFormat="1" applyFont="1" applyFill="1" applyBorder="1" applyAlignment="1">
      <alignment horizontal="right"/>
    </xf>
    <xf numFmtId="164" fontId="7" fillId="16" borderId="20" xfId="42" applyNumberFormat="1" applyFont="1" applyFill="1" applyBorder="1" applyAlignment="1">
      <alignment horizontal="right"/>
    </xf>
    <xf numFmtId="166" fontId="7" fillId="16" borderId="21" xfId="42" applyNumberFormat="1" applyFont="1" applyFill="1" applyBorder="1" applyAlignment="1">
      <alignment horizontal="right"/>
    </xf>
    <xf numFmtId="0" fontId="7" fillId="16" borderId="17" xfId="0" applyFont="1" applyFill="1" applyBorder="1" applyAlignment="1">
      <alignment wrapText="1"/>
    </xf>
    <xf numFmtId="0" fontId="7" fillId="16" borderId="22" xfId="0" applyFont="1" applyFill="1" applyBorder="1" applyAlignment="1">
      <alignment/>
    </xf>
    <xf numFmtId="0" fontId="7" fillId="16" borderId="10" xfId="0" applyFont="1" applyFill="1" applyBorder="1" applyAlignment="1">
      <alignment/>
    </xf>
    <xf numFmtId="166" fontId="7" fillId="16" borderId="10" xfId="42" applyNumberFormat="1" applyFont="1" applyFill="1" applyBorder="1" applyAlignment="1">
      <alignment horizontal="right"/>
    </xf>
    <xf numFmtId="164" fontId="7" fillId="16" borderId="10" xfId="0" applyNumberFormat="1" applyFont="1" applyFill="1" applyBorder="1" applyAlignment="1">
      <alignment horizontal="right"/>
    </xf>
    <xf numFmtId="165" fontId="7" fillId="16" borderId="10" xfId="0" applyNumberFormat="1" applyFont="1" applyFill="1" applyBorder="1" applyAlignment="1">
      <alignment horizontal="right"/>
    </xf>
    <xf numFmtId="1" fontId="7" fillId="16" borderId="10" xfId="0" applyNumberFormat="1" applyFont="1" applyFill="1" applyBorder="1" applyAlignment="1">
      <alignment horizontal="right"/>
    </xf>
    <xf numFmtId="164" fontId="7" fillId="16" borderId="10" xfId="42" applyNumberFormat="1" applyFont="1" applyFill="1" applyBorder="1" applyAlignment="1">
      <alignment horizontal="right"/>
    </xf>
    <xf numFmtId="166" fontId="7" fillId="16" borderId="23" xfId="42" applyNumberFormat="1" applyFont="1" applyFill="1" applyBorder="1" applyAlignment="1">
      <alignment horizontal="right"/>
    </xf>
    <xf numFmtId="0" fontId="7" fillId="16" borderId="18" xfId="0" applyFont="1" applyFill="1" applyBorder="1" applyAlignment="1">
      <alignment wrapText="1"/>
    </xf>
    <xf numFmtId="0" fontId="7" fillId="16" borderId="24" xfId="0" applyFont="1" applyFill="1" applyBorder="1" applyAlignment="1">
      <alignment/>
    </xf>
    <xf numFmtId="0" fontId="7" fillId="16" borderId="25" xfId="0" applyFont="1" applyFill="1" applyBorder="1" applyAlignment="1">
      <alignment horizontal="left"/>
    </xf>
    <xf numFmtId="166" fontId="7" fillId="16" borderId="25" xfId="42" applyNumberFormat="1" applyFont="1" applyFill="1" applyBorder="1" applyAlignment="1">
      <alignment horizontal="right"/>
    </xf>
    <xf numFmtId="164" fontId="7" fillId="16" borderId="25" xfId="0" applyNumberFormat="1" applyFont="1" applyFill="1" applyBorder="1" applyAlignment="1">
      <alignment horizontal="right"/>
    </xf>
    <xf numFmtId="165" fontId="7" fillId="16" borderId="25" xfId="0" applyNumberFormat="1" applyFont="1" applyFill="1" applyBorder="1" applyAlignment="1">
      <alignment horizontal="right"/>
    </xf>
    <xf numFmtId="1" fontId="7" fillId="16" borderId="25" xfId="0" applyNumberFormat="1" applyFont="1" applyFill="1" applyBorder="1" applyAlignment="1">
      <alignment horizontal="right"/>
    </xf>
    <xf numFmtId="164" fontId="7" fillId="16" borderId="25" xfId="42" applyNumberFormat="1" applyFont="1" applyFill="1" applyBorder="1" applyAlignment="1">
      <alignment horizontal="right"/>
    </xf>
    <xf numFmtId="166" fontId="7" fillId="16" borderId="26" xfId="42" applyNumberFormat="1" applyFont="1" applyFill="1" applyBorder="1" applyAlignment="1">
      <alignment horizontal="right"/>
    </xf>
    <xf numFmtId="0" fontId="7" fillId="4" borderId="16" xfId="0" applyFont="1" applyFill="1" applyBorder="1" applyAlignment="1">
      <alignment wrapText="1"/>
    </xf>
    <xf numFmtId="0" fontId="7" fillId="4" borderId="19" xfId="0" applyFont="1" applyFill="1" applyBorder="1" applyAlignment="1">
      <alignment/>
    </xf>
    <xf numFmtId="0" fontId="7" fillId="4" borderId="20" xfId="0" applyFont="1" applyFill="1" applyBorder="1" applyAlignment="1">
      <alignment/>
    </xf>
    <xf numFmtId="166" fontId="7" fillId="4" borderId="20" xfId="42" applyNumberFormat="1" applyFont="1" applyFill="1" applyBorder="1" applyAlignment="1">
      <alignment horizontal="right"/>
    </xf>
    <xf numFmtId="164" fontId="7" fillId="4" borderId="20" xfId="0" applyNumberFormat="1" applyFont="1" applyFill="1" applyBorder="1" applyAlignment="1">
      <alignment horizontal="right"/>
    </xf>
    <xf numFmtId="165" fontId="7" fillId="4" borderId="20" xfId="0" applyNumberFormat="1" applyFont="1" applyFill="1" applyBorder="1" applyAlignment="1">
      <alignment horizontal="right"/>
    </xf>
    <xf numFmtId="1" fontId="7" fillId="4" borderId="20" xfId="0" applyNumberFormat="1" applyFont="1" applyFill="1" applyBorder="1" applyAlignment="1">
      <alignment horizontal="right"/>
    </xf>
    <xf numFmtId="164" fontId="7" fillId="4" borderId="19" xfId="42" applyNumberFormat="1" applyFont="1" applyFill="1" applyBorder="1" applyAlignment="1">
      <alignment horizontal="right"/>
    </xf>
    <xf numFmtId="166" fontId="7" fillId="4" borderId="21" xfId="42" applyNumberFormat="1" applyFont="1" applyFill="1" applyBorder="1" applyAlignment="1">
      <alignment horizontal="right"/>
    </xf>
    <xf numFmtId="0" fontId="7" fillId="4" borderId="17" xfId="0" applyFont="1" applyFill="1" applyBorder="1" applyAlignment="1">
      <alignment wrapText="1"/>
    </xf>
    <xf numFmtId="0" fontId="7" fillId="4" borderId="22" xfId="0" applyFont="1" applyFill="1" applyBorder="1" applyAlignment="1">
      <alignment/>
    </xf>
    <xf numFmtId="0" fontId="7" fillId="4" borderId="10" xfId="0" applyFont="1" applyFill="1" applyBorder="1" applyAlignment="1">
      <alignment/>
    </xf>
    <xf numFmtId="166" fontId="7" fillId="4" borderId="10" xfId="42" applyNumberFormat="1" applyFont="1" applyFill="1" applyBorder="1" applyAlignment="1">
      <alignment horizontal="right"/>
    </xf>
    <xf numFmtId="164" fontId="7" fillId="4" borderId="10" xfId="0" applyNumberFormat="1" applyFont="1" applyFill="1" applyBorder="1" applyAlignment="1">
      <alignment horizontal="right"/>
    </xf>
    <xf numFmtId="165" fontId="7" fillId="4" borderId="10" xfId="0" applyNumberFormat="1" applyFont="1" applyFill="1" applyBorder="1" applyAlignment="1">
      <alignment horizontal="right"/>
    </xf>
    <xf numFmtId="1" fontId="7" fillId="4" borderId="10" xfId="0" applyNumberFormat="1" applyFont="1" applyFill="1" applyBorder="1" applyAlignment="1">
      <alignment horizontal="right"/>
    </xf>
    <xf numFmtId="164" fontId="7" fillId="4" borderId="10" xfId="42" applyNumberFormat="1" applyFont="1" applyFill="1" applyBorder="1" applyAlignment="1">
      <alignment horizontal="right"/>
    </xf>
    <xf numFmtId="166" fontId="7" fillId="4" borderId="23" xfId="42" applyNumberFormat="1" applyFont="1" applyFill="1" applyBorder="1" applyAlignment="1">
      <alignment horizontal="right"/>
    </xf>
    <xf numFmtId="0" fontId="7" fillId="4" borderId="18" xfId="0" applyFont="1" applyFill="1" applyBorder="1" applyAlignment="1">
      <alignment wrapText="1"/>
    </xf>
    <xf numFmtId="0" fontId="7" fillId="4" borderId="24" xfId="0" applyFont="1" applyFill="1" applyBorder="1" applyAlignment="1">
      <alignment/>
    </xf>
    <xf numFmtId="0" fontId="7" fillId="4" borderId="25" xfId="0" applyFont="1" applyFill="1" applyBorder="1" applyAlignment="1">
      <alignment horizontal="left"/>
    </xf>
    <xf numFmtId="166" fontId="7" fillId="4" borderId="25" xfId="42" applyNumberFormat="1" applyFont="1" applyFill="1" applyBorder="1" applyAlignment="1">
      <alignment horizontal="right"/>
    </xf>
    <xf numFmtId="164" fontId="7" fillId="4" borderId="25" xfId="0" applyNumberFormat="1" applyFont="1" applyFill="1" applyBorder="1" applyAlignment="1">
      <alignment horizontal="right"/>
    </xf>
    <xf numFmtId="165" fontId="7" fillId="4" borderId="25" xfId="0" applyNumberFormat="1" applyFont="1" applyFill="1" applyBorder="1" applyAlignment="1">
      <alignment horizontal="right"/>
    </xf>
    <xf numFmtId="1" fontId="7" fillId="4" borderId="25" xfId="0" applyNumberFormat="1" applyFont="1" applyFill="1" applyBorder="1" applyAlignment="1">
      <alignment horizontal="right"/>
    </xf>
    <xf numFmtId="164" fontId="7" fillId="4" borderId="25" xfId="42" applyNumberFormat="1" applyFont="1" applyFill="1" applyBorder="1" applyAlignment="1">
      <alignment horizontal="right"/>
    </xf>
    <xf numFmtId="166" fontId="7" fillId="4" borderId="26" xfId="42" applyNumberFormat="1" applyFont="1" applyFill="1" applyBorder="1" applyAlignment="1">
      <alignment horizontal="right"/>
    </xf>
    <xf numFmtId="164" fontId="7" fillId="4" borderId="20" xfId="42" applyNumberFormat="1" applyFont="1" applyFill="1" applyBorder="1" applyAlignment="1">
      <alignment horizontal="right"/>
    </xf>
    <xf numFmtId="164" fontId="6" fillId="16" borderId="20" xfId="0" applyNumberFormat="1" applyFont="1" applyFill="1" applyBorder="1" applyAlignment="1">
      <alignment horizontal="right"/>
    </xf>
    <xf numFmtId="164" fontId="6" fillId="16" borderId="10" xfId="0" applyNumberFormat="1" applyFont="1" applyFill="1" applyBorder="1" applyAlignment="1">
      <alignment horizontal="right"/>
    </xf>
    <xf numFmtId="164" fontId="6" fillId="16" borderId="25" xfId="0" applyNumberFormat="1" applyFont="1" applyFill="1" applyBorder="1" applyAlignment="1">
      <alignment horizontal="right"/>
    </xf>
    <xf numFmtId="0" fontId="7" fillId="38" borderId="16" xfId="0" applyFont="1" applyFill="1" applyBorder="1" applyAlignment="1">
      <alignment wrapText="1"/>
    </xf>
    <xf numFmtId="0" fontId="7" fillId="38" borderId="19" xfId="0" applyFont="1" applyFill="1" applyBorder="1" applyAlignment="1">
      <alignment/>
    </xf>
    <xf numFmtId="0" fontId="7" fillId="38" borderId="20" xfId="0" applyFont="1" applyFill="1" applyBorder="1" applyAlignment="1">
      <alignment/>
    </xf>
    <xf numFmtId="166" fontId="7" fillId="38" borderId="20" xfId="42" applyNumberFormat="1" applyFont="1" applyFill="1" applyBorder="1" applyAlignment="1">
      <alignment horizontal="right"/>
    </xf>
    <xf numFmtId="164" fontId="7" fillId="38" borderId="20" xfId="0" applyNumberFormat="1" applyFont="1" applyFill="1" applyBorder="1" applyAlignment="1">
      <alignment horizontal="right"/>
    </xf>
    <xf numFmtId="165" fontId="7" fillId="38" borderId="20" xfId="0" applyNumberFormat="1" applyFont="1" applyFill="1" applyBorder="1" applyAlignment="1">
      <alignment horizontal="right"/>
    </xf>
    <xf numFmtId="1" fontId="7" fillId="38" borderId="20" xfId="0" applyNumberFormat="1" applyFont="1" applyFill="1" applyBorder="1" applyAlignment="1">
      <alignment horizontal="right"/>
    </xf>
    <xf numFmtId="164" fontId="7" fillId="38" borderId="20" xfId="42" applyNumberFormat="1" applyFont="1" applyFill="1" applyBorder="1" applyAlignment="1">
      <alignment horizontal="right"/>
    </xf>
    <xf numFmtId="166" fontId="7" fillId="38" borderId="21" xfId="42" applyNumberFormat="1" applyFont="1" applyFill="1" applyBorder="1" applyAlignment="1">
      <alignment horizontal="right"/>
    </xf>
    <xf numFmtId="0" fontId="7" fillId="38" borderId="17" xfId="0" applyFont="1" applyFill="1" applyBorder="1" applyAlignment="1">
      <alignment wrapText="1"/>
    </xf>
    <xf numFmtId="0" fontId="7" fillId="38" borderId="22" xfId="0" applyFont="1" applyFill="1" applyBorder="1" applyAlignment="1">
      <alignment/>
    </xf>
    <xf numFmtId="0" fontId="7" fillId="38" borderId="10" xfId="0" applyFont="1" applyFill="1" applyBorder="1" applyAlignment="1">
      <alignment/>
    </xf>
    <xf numFmtId="166" fontId="7" fillId="38" borderId="10" xfId="42" applyNumberFormat="1" applyFont="1" applyFill="1" applyBorder="1" applyAlignment="1">
      <alignment horizontal="right"/>
    </xf>
    <xf numFmtId="164" fontId="7" fillId="38" borderId="10" xfId="0" applyNumberFormat="1" applyFont="1" applyFill="1" applyBorder="1" applyAlignment="1">
      <alignment horizontal="right"/>
    </xf>
    <xf numFmtId="165" fontId="7" fillId="38" borderId="10" xfId="0" applyNumberFormat="1" applyFont="1" applyFill="1" applyBorder="1" applyAlignment="1">
      <alignment horizontal="right"/>
    </xf>
    <xf numFmtId="1" fontId="7" fillId="38" borderId="10" xfId="0" applyNumberFormat="1" applyFont="1" applyFill="1" applyBorder="1" applyAlignment="1">
      <alignment horizontal="right"/>
    </xf>
    <xf numFmtId="164" fontId="7" fillId="38" borderId="10" xfId="42" applyNumberFormat="1" applyFont="1" applyFill="1" applyBorder="1" applyAlignment="1">
      <alignment horizontal="right"/>
    </xf>
    <xf numFmtId="166" fontId="7" fillId="38" borderId="23" xfId="42" applyNumberFormat="1" applyFont="1" applyFill="1" applyBorder="1" applyAlignment="1">
      <alignment horizontal="right"/>
    </xf>
    <xf numFmtId="0" fontId="7" fillId="38" borderId="18" xfId="0" applyFont="1" applyFill="1" applyBorder="1" applyAlignment="1">
      <alignment wrapText="1"/>
    </xf>
    <xf numFmtId="0" fontId="7" fillId="38" borderId="24" xfId="0" applyFont="1" applyFill="1" applyBorder="1" applyAlignment="1">
      <alignment/>
    </xf>
    <xf numFmtId="0" fontId="7" fillId="38" borderId="25" xfId="0" applyFont="1" applyFill="1" applyBorder="1" applyAlignment="1">
      <alignment horizontal="left"/>
    </xf>
    <xf numFmtId="166" fontId="7" fillId="38" borderId="25" xfId="42" applyNumberFormat="1" applyFont="1" applyFill="1" applyBorder="1" applyAlignment="1">
      <alignment horizontal="right"/>
    </xf>
    <xf numFmtId="164" fontId="7" fillId="38" borderId="25" xfId="0" applyNumberFormat="1" applyFont="1" applyFill="1" applyBorder="1" applyAlignment="1">
      <alignment horizontal="right"/>
    </xf>
    <xf numFmtId="165" fontId="7" fillId="38" borderId="25" xfId="0" applyNumberFormat="1" applyFont="1" applyFill="1" applyBorder="1" applyAlignment="1">
      <alignment horizontal="right"/>
    </xf>
    <xf numFmtId="1" fontId="7" fillId="38" borderId="25" xfId="0" applyNumberFormat="1" applyFont="1" applyFill="1" applyBorder="1" applyAlignment="1">
      <alignment horizontal="right"/>
    </xf>
    <xf numFmtId="164" fontId="7" fillId="38" borderId="25" xfId="42" applyNumberFormat="1" applyFont="1" applyFill="1" applyBorder="1" applyAlignment="1">
      <alignment horizontal="right"/>
    </xf>
    <xf numFmtId="166" fontId="7" fillId="38" borderId="26" xfId="42" applyNumberFormat="1" applyFont="1" applyFill="1" applyBorder="1" applyAlignment="1">
      <alignment horizontal="right"/>
    </xf>
    <xf numFmtId="0" fontId="7" fillId="5" borderId="19" xfId="0" applyFont="1" applyFill="1" applyBorder="1" applyAlignment="1">
      <alignment wrapText="1"/>
    </xf>
    <xf numFmtId="0" fontId="7" fillId="5" borderId="22" xfId="0" applyFont="1" applyFill="1" applyBorder="1" applyAlignment="1">
      <alignment wrapText="1"/>
    </xf>
    <xf numFmtId="0" fontId="7" fillId="5" borderId="24" xfId="0" applyFont="1" applyFill="1" applyBorder="1" applyAlignment="1">
      <alignment wrapText="1"/>
    </xf>
    <xf numFmtId="0" fontId="7" fillId="36" borderId="27" xfId="0" applyFont="1" applyFill="1" applyBorder="1" applyAlignment="1">
      <alignment wrapText="1"/>
    </xf>
    <xf numFmtId="0" fontId="7" fillId="36" borderId="19" xfId="0" applyFont="1" applyFill="1" applyBorder="1" applyAlignment="1">
      <alignment wrapText="1"/>
    </xf>
    <xf numFmtId="0" fontId="7" fillId="36" borderId="28" xfId="0" applyFont="1" applyFill="1" applyBorder="1" applyAlignment="1">
      <alignment wrapText="1"/>
    </xf>
    <xf numFmtId="0" fontId="7" fillId="36" borderId="22" xfId="0" applyFont="1" applyFill="1" applyBorder="1" applyAlignment="1">
      <alignment wrapText="1"/>
    </xf>
    <xf numFmtId="0" fontId="7" fillId="36" borderId="29" xfId="0" applyFont="1" applyFill="1" applyBorder="1" applyAlignment="1">
      <alignment wrapText="1"/>
    </xf>
    <xf numFmtId="0" fontId="7" fillId="36" borderId="24" xfId="0" applyFont="1" applyFill="1" applyBorder="1" applyAlignment="1">
      <alignment wrapText="1"/>
    </xf>
    <xf numFmtId="0" fontId="7" fillId="4" borderId="27" xfId="0" applyFont="1" applyFill="1" applyBorder="1" applyAlignment="1">
      <alignment wrapText="1"/>
    </xf>
    <xf numFmtId="0" fontId="7" fillId="4" borderId="19" xfId="0" applyFont="1" applyFill="1" applyBorder="1" applyAlignment="1">
      <alignment wrapText="1"/>
    </xf>
    <xf numFmtId="0" fontId="7" fillId="4" borderId="28" xfId="0" applyFont="1" applyFill="1" applyBorder="1" applyAlignment="1">
      <alignment wrapText="1"/>
    </xf>
    <xf numFmtId="0" fontId="7" fillId="4" borderId="22" xfId="0" applyFont="1" applyFill="1" applyBorder="1" applyAlignment="1">
      <alignment wrapText="1"/>
    </xf>
    <xf numFmtId="0" fontId="7" fillId="4" borderId="29" xfId="0" applyFont="1" applyFill="1" applyBorder="1" applyAlignment="1">
      <alignment wrapText="1"/>
    </xf>
    <xf numFmtId="0" fontId="7" fillId="4" borderId="24" xfId="0" applyFont="1" applyFill="1" applyBorder="1" applyAlignment="1">
      <alignment wrapText="1"/>
    </xf>
    <xf numFmtId="0" fontId="7" fillId="34" borderId="27" xfId="0" applyFont="1" applyFill="1" applyBorder="1" applyAlignment="1">
      <alignment wrapText="1"/>
    </xf>
    <xf numFmtId="0" fontId="7" fillId="34" borderId="19" xfId="0" applyFont="1" applyFill="1" applyBorder="1" applyAlignment="1">
      <alignment wrapText="1"/>
    </xf>
    <xf numFmtId="0" fontId="7" fillId="34" borderId="28" xfId="0" applyFont="1" applyFill="1" applyBorder="1" applyAlignment="1">
      <alignment wrapText="1"/>
    </xf>
    <xf numFmtId="0" fontId="7" fillId="34" borderId="22" xfId="0" applyFont="1" applyFill="1" applyBorder="1" applyAlignment="1">
      <alignment wrapText="1"/>
    </xf>
    <xf numFmtId="0" fontId="7" fillId="34" borderId="29" xfId="0" applyFont="1" applyFill="1" applyBorder="1" applyAlignment="1">
      <alignment wrapText="1"/>
    </xf>
    <xf numFmtId="0" fontId="7" fillId="34" borderId="24" xfId="0" applyFont="1" applyFill="1" applyBorder="1" applyAlignment="1">
      <alignment wrapText="1"/>
    </xf>
    <xf numFmtId="0" fontId="7" fillId="10" borderId="27" xfId="0" applyFont="1" applyFill="1" applyBorder="1" applyAlignment="1">
      <alignment wrapText="1"/>
    </xf>
    <xf numFmtId="0" fontId="7" fillId="10" borderId="19" xfId="0" applyFont="1" applyFill="1" applyBorder="1" applyAlignment="1">
      <alignment wrapText="1"/>
    </xf>
    <xf numFmtId="0" fontId="7" fillId="10" borderId="28" xfId="0" applyFont="1" applyFill="1" applyBorder="1" applyAlignment="1">
      <alignment wrapText="1"/>
    </xf>
    <xf numFmtId="0" fontId="7" fillId="10" borderId="22" xfId="0" applyFont="1" applyFill="1" applyBorder="1" applyAlignment="1">
      <alignment wrapText="1"/>
    </xf>
    <xf numFmtId="0" fontId="7" fillId="10" borderId="29" xfId="0" applyFont="1" applyFill="1" applyBorder="1" applyAlignment="1">
      <alignment wrapText="1"/>
    </xf>
    <xf numFmtId="0" fontId="7" fillId="10" borderId="24" xfId="0" applyFont="1" applyFill="1" applyBorder="1" applyAlignment="1">
      <alignment wrapText="1"/>
    </xf>
    <xf numFmtId="0" fontId="7" fillId="35" borderId="19" xfId="0" applyFont="1" applyFill="1" applyBorder="1" applyAlignment="1">
      <alignment wrapText="1"/>
    </xf>
    <xf numFmtId="0" fontId="7" fillId="35" borderId="22" xfId="0" applyFont="1" applyFill="1" applyBorder="1" applyAlignment="1">
      <alignment wrapText="1"/>
    </xf>
    <xf numFmtId="0" fontId="7" fillId="35" borderId="24" xfId="0" applyFont="1" applyFill="1" applyBorder="1" applyAlignment="1">
      <alignment wrapText="1"/>
    </xf>
    <xf numFmtId="0" fontId="7" fillId="38" borderId="19" xfId="0" applyFont="1" applyFill="1" applyBorder="1" applyAlignment="1">
      <alignment wrapText="1"/>
    </xf>
    <xf numFmtId="0" fontId="7" fillId="38" borderId="22" xfId="0" applyFont="1" applyFill="1" applyBorder="1" applyAlignment="1">
      <alignment wrapText="1"/>
    </xf>
    <xf numFmtId="0" fontId="7" fillId="38" borderId="24" xfId="0" applyFont="1" applyFill="1" applyBorder="1" applyAlignment="1">
      <alignment wrapText="1"/>
    </xf>
    <xf numFmtId="0" fontId="7" fillId="34" borderId="16" xfId="0" applyFont="1" applyFill="1" applyBorder="1" applyAlignment="1">
      <alignment horizontal="left" wrapText="1"/>
    </xf>
    <xf numFmtId="3" fontId="0" fillId="34" borderId="20" xfId="0" applyNumberFormat="1" applyFill="1" applyBorder="1" applyAlignment="1">
      <alignment/>
    </xf>
    <xf numFmtId="164" fontId="1" fillId="34" borderId="20" xfId="84" applyNumberFormat="1" applyFont="1" applyFill="1" applyBorder="1" applyAlignment="1">
      <alignment/>
    </xf>
    <xf numFmtId="3" fontId="1" fillId="34" borderId="20" xfId="84" applyNumberFormat="1" applyFont="1" applyFill="1" applyBorder="1" applyAlignment="1">
      <alignment/>
    </xf>
    <xf numFmtId="0" fontId="7" fillId="34" borderId="0" xfId="0" applyFont="1" applyFill="1" applyAlignment="1">
      <alignment/>
    </xf>
    <xf numFmtId="0" fontId="7" fillId="34" borderId="17" xfId="0" applyFont="1" applyFill="1" applyBorder="1" applyAlignment="1">
      <alignment horizontal="left" wrapText="1"/>
    </xf>
    <xf numFmtId="3" fontId="0" fillId="34" borderId="10" xfId="0" applyNumberFormat="1" applyFill="1" applyBorder="1" applyAlignment="1">
      <alignment/>
    </xf>
    <xf numFmtId="164" fontId="1" fillId="34" borderId="10" xfId="84" applyNumberFormat="1" applyFont="1" applyFill="1" applyBorder="1" applyAlignment="1">
      <alignment/>
    </xf>
    <xf numFmtId="3" fontId="1" fillId="34" borderId="10" xfId="84" applyNumberFormat="1" applyFont="1" applyFill="1" applyBorder="1" applyAlignment="1">
      <alignment/>
    </xf>
    <xf numFmtId="0" fontId="7" fillId="34" borderId="18" xfId="0" applyFont="1" applyFill="1" applyBorder="1" applyAlignment="1">
      <alignment horizontal="left" wrapText="1"/>
    </xf>
    <xf numFmtId="3" fontId="0" fillId="34" borderId="25" xfId="0" applyNumberFormat="1" applyFill="1" applyBorder="1" applyAlignment="1">
      <alignment/>
    </xf>
    <xf numFmtId="164" fontId="1" fillId="34" borderId="25" xfId="84" applyNumberFormat="1" applyFont="1" applyFill="1" applyBorder="1" applyAlignment="1">
      <alignment/>
    </xf>
    <xf numFmtId="3" fontId="1" fillId="34" borderId="25" xfId="84" applyNumberFormat="1" applyFont="1" applyFill="1" applyBorder="1" applyAlignment="1">
      <alignment/>
    </xf>
    <xf numFmtId="0" fontId="7" fillId="10" borderId="16" xfId="0" applyFont="1" applyFill="1" applyBorder="1" applyAlignment="1">
      <alignment horizontal="left" wrapText="1"/>
    </xf>
    <xf numFmtId="3" fontId="0" fillId="10" borderId="20" xfId="0" applyNumberFormat="1" applyFill="1" applyBorder="1" applyAlignment="1">
      <alignment/>
    </xf>
    <xf numFmtId="164" fontId="1" fillId="10" borderId="20" xfId="84" applyNumberFormat="1" applyFont="1" applyFill="1" applyBorder="1" applyAlignment="1">
      <alignment/>
    </xf>
    <xf numFmtId="3" fontId="1" fillId="10" borderId="20" xfId="84" applyNumberFormat="1" applyFont="1" applyFill="1" applyBorder="1" applyAlignment="1">
      <alignment/>
    </xf>
    <xf numFmtId="0" fontId="7" fillId="10" borderId="0" xfId="0" applyFont="1" applyFill="1" applyAlignment="1">
      <alignment/>
    </xf>
    <xf numFmtId="0" fontId="7" fillId="10" borderId="17" xfId="0" applyFont="1" applyFill="1" applyBorder="1" applyAlignment="1">
      <alignment horizontal="left" wrapText="1"/>
    </xf>
    <xf numFmtId="3" fontId="0" fillId="10" borderId="10" xfId="0" applyNumberFormat="1" applyFill="1" applyBorder="1" applyAlignment="1">
      <alignment/>
    </xf>
    <xf numFmtId="164" fontId="1" fillId="10" borderId="10" xfId="84" applyNumberFormat="1" applyFont="1" applyFill="1" applyBorder="1" applyAlignment="1">
      <alignment/>
    </xf>
    <xf numFmtId="3" fontId="1" fillId="10" borderId="10" xfId="84" applyNumberFormat="1" applyFont="1" applyFill="1" applyBorder="1" applyAlignment="1">
      <alignment/>
    </xf>
    <xf numFmtId="0" fontId="7" fillId="10" borderId="18" xfId="0" applyFont="1" applyFill="1" applyBorder="1" applyAlignment="1">
      <alignment horizontal="left" wrapText="1"/>
    </xf>
    <xf numFmtId="3" fontId="0" fillId="10" borderId="25" xfId="0" applyNumberFormat="1" applyFill="1" applyBorder="1" applyAlignment="1">
      <alignment/>
    </xf>
    <xf numFmtId="164" fontId="1" fillId="10" borderId="25" xfId="84" applyNumberFormat="1" applyFont="1" applyFill="1" applyBorder="1" applyAlignment="1">
      <alignment/>
    </xf>
    <xf numFmtId="3" fontId="1" fillId="10" borderId="25" xfId="84" applyNumberFormat="1" applyFont="1" applyFill="1" applyBorder="1" applyAlignment="1">
      <alignment/>
    </xf>
    <xf numFmtId="10" fontId="7" fillId="10" borderId="20" xfId="42" applyNumberFormat="1" applyFont="1" applyFill="1" applyBorder="1" applyAlignment="1">
      <alignment horizontal="right"/>
    </xf>
    <xf numFmtId="10" fontId="7" fillId="10" borderId="10" xfId="42" applyNumberFormat="1" applyFont="1" applyFill="1" applyBorder="1" applyAlignment="1">
      <alignment horizontal="right"/>
    </xf>
    <xf numFmtId="10" fontId="7" fillId="10" borderId="25" xfId="42" applyNumberFormat="1" applyFont="1" applyFill="1" applyBorder="1" applyAlignment="1">
      <alignment horizontal="right"/>
    </xf>
    <xf numFmtId="0" fontId="7" fillId="5" borderId="16" xfId="0" applyFont="1" applyFill="1" applyBorder="1" applyAlignment="1">
      <alignment horizontal="left" wrapText="1"/>
    </xf>
    <xf numFmtId="3" fontId="0" fillId="5" borderId="20" xfId="0" applyNumberFormat="1" applyFill="1" applyBorder="1" applyAlignment="1">
      <alignment/>
    </xf>
    <xf numFmtId="164" fontId="1" fillId="5" borderId="20" xfId="84" applyNumberFormat="1" applyFont="1" applyFill="1" applyBorder="1" applyAlignment="1">
      <alignment/>
    </xf>
    <xf numFmtId="3" fontId="1" fillId="5" borderId="20" xfId="84" applyNumberFormat="1" applyFont="1" applyFill="1" applyBorder="1" applyAlignment="1">
      <alignment/>
    </xf>
    <xf numFmtId="0" fontId="7" fillId="5" borderId="0" xfId="0" applyFont="1" applyFill="1" applyAlignment="1">
      <alignment/>
    </xf>
    <xf numFmtId="0" fontId="7" fillId="5" borderId="17" xfId="0" applyFont="1" applyFill="1" applyBorder="1" applyAlignment="1">
      <alignment horizontal="left" wrapText="1"/>
    </xf>
    <xf numFmtId="3" fontId="0" fillId="5" borderId="10" xfId="0" applyNumberFormat="1" applyFill="1" applyBorder="1" applyAlignment="1">
      <alignment/>
    </xf>
    <xf numFmtId="164" fontId="1" fillId="5" borderId="10" xfId="84" applyNumberFormat="1" applyFont="1" applyFill="1" applyBorder="1" applyAlignment="1">
      <alignment/>
    </xf>
    <xf numFmtId="3" fontId="1" fillId="5" borderId="10" xfId="84" applyNumberFormat="1" applyFont="1" applyFill="1" applyBorder="1" applyAlignment="1">
      <alignment/>
    </xf>
    <xf numFmtId="0" fontId="7" fillId="5" borderId="18" xfId="0" applyFont="1" applyFill="1" applyBorder="1" applyAlignment="1">
      <alignment horizontal="left" wrapText="1"/>
    </xf>
    <xf numFmtId="3" fontId="0" fillId="5" borderId="25" xfId="0" applyNumberFormat="1" applyFill="1" applyBorder="1" applyAlignment="1">
      <alignment/>
    </xf>
    <xf numFmtId="164" fontId="1" fillId="5" borderId="25" xfId="84" applyNumberFormat="1" applyFont="1" applyFill="1" applyBorder="1" applyAlignment="1">
      <alignment/>
    </xf>
    <xf numFmtId="3" fontId="1" fillId="5" borderId="25" xfId="84" applyNumberFormat="1" applyFont="1" applyFill="1" applyBorder="1" applyAlignment="1">
      <alignment/>
    </xf>
    <xf numFmtId="0" fontId="7" fillId="35" borderId="16" xfId="0" applyFont="1" applyFill="1" applyBorder="1" applyAlignment="1">
      <alignment horizontal="left" wrapText="1"/>
    </xf>
    <xf numFmtId="3" fontId="0" fillId="35" borderId="20" xfId="0" applyNumberFormat="1" applyFill="1" applyBorder="1" applyAlignment="1">
      <alignment/>
    </xf>
    <xf numFmtId="164" fontId="1" fillId="35" borderId="20" xfId="84" applyNumberFormat="1" applyFont="1" applyFill="1" applyBorder="1" applyAlignment="1">
      <alignment/>
    </xf>
    <xf numFmtId="3" fontId="1" fillId="35" borderId="20" xfId="84" applyNumberFormat="1" applyFont="1" applyFill="1" applyBorder="1" applyAlignment="1">
      <alignment/>
    </xf>
    <xf numFmtId="0" fontId="7" fillId="35" borderId="0" xfId="0" applyFont="1" applyFill="1" applyAlignment="1">
      <alignment/>
    </xf>
    <xf numFmtId="0" fontId="7" fillId="35" borderId="17" xfId="0" applyFont="1" applyFill="1" applyBorder="1" applyAlignment="1">
      <alignment horizontal="left" wrapText="1"/>
    </xf>
    <xf numFmtId="3" fontId="0" fillId="35" borderId="10" xfId="0" applyNumberFormat="1" applyFill="1" applyBorder="1" applyAlignment="1">
      <alignment/>
    </xf>
    <xf numFmtId="164" fontId="1" fillId="35" borderId="10" xfId="84" applyNumberFormat="1" applyFont="1" applyFill="1" applyBorder="1" applyAlignment="1">
      <alignment/>
    </xf>
    <xf numFmtId="3" fontId="1" fillId="35" borderId="10" xfId="84" applyNumberFormat="1" applyFont="1" applyFill="1" applyBorder="1" applyAlignment="1">
      <alignment/>
    </xf>
    <xf numFmtId="0" fontId="7" fillId="35" borderId="18" xfId="0" applyFont="1" applyFill="1" applyBorder="1" applyAlignment="1">
      <alignment horizontal="left" wrapText="1"/>
    </xf>
    <xf numFmtId="3" fontId="0" fillId="35" borderId="25" xfId="0" applyNumberFormat="1" applyFill="1" applyBorder="1" applyAlignment="1">
      <alignment/>
    </xf>
    <xf numFmtId="164" fontId="1" fillId="35" borderId="25" xfId="84" applyNumberFormat="1" applyFont="1" applyFill="1" applyBorder="1" applyAlignment="1">
      <alignment/>
    </xf>
    <xf numFmtId="3" fontId="1" fillId="35" borderId="25" xfId="84" applyNumberFormat="1" applyFont="1" applyFill="1" applyBorder="1" applyAlignment="1">
      <alignment/>
    </xf>
    <xf numFmtId="10" fontId="7" fillId="37" borderId="20" xfId="42" applyNumberFormat="1" applyFont="1" applyFill="1" applyBorder="1" applyAlignment="1">
      <alignment horizontal="right"/>
    </xf>
    <xf numFmtId="10" fontId="7" fillId="37" borderId="10" xfId="42" applyNumberFormat="1" applyFont="1" applyFill="1" applyBorder="1" applyAlignment="1">
      <alignment horizontal="right"/>
    </xf>
    <xf numFmtId="10" fontId="7" fillId="37" borderId="25" xfId="42" applyNumberFormat="1" applyFont="1" applyFill="1" applyBorder="1" applyAlignment="1">
      <alignment horizontal="right"/>
    </xf>
    <xf numFmtId="10" fontId="7" fillId="16" borderId="20" xfId="42" applyNumberFormat="1" applyFont="1" applyFill="1" applyBorder="1" applyAlignment="1">
      <alignment horizontal="right"/>
    </xf>
    <xf numFmtId="10" fontId="7" fillId="16" borderId="10" xfId="42" applyNumberFormat="1" applyFont="1" applyFill="1" applyBorder="1" applyAlignment="1">
      <alignment horizontal="right"/>
    </xf>
    <xf numFmtId="10" fontId="7" fillId="16" borderId="25" xfId="42" applyNumberFormat="1" applyFont="1" applyFill="1" applyBorder="1" applyAlignment="1">
      <alignment horizontal="right"/>
    </xf>
    <xf numFmtId="10" fontId="7" fillId="18" borderId="20" xfId="42" applyNumberFormat="1" applyFont="1" applyFill="1" applyBorder="1" applyAlignment="1">
      <alignment horizontal="right"/>
    </xf>
    <xf numFmtId="10" fontId="7" fillId="18" borderId="10" xfId="42" applyNumberFormat="1" applyFont="1" applyFill="1" applyBorder="1" applyAlignment="1">
      <alignment horizontal="right"/>
    </xf>
    <xf numFmtId="10" fontId="7" fillId="18" borderId="25" xfId="42" applyNumberFormat="1" applyFont="1" applyFill="1" applyBorder="1" applyAlignment="1">
      <alignment horizontal="right"/>
    </xf>
    <xf numFmtId="166" fontId="7" fillId="36" borderId="30" xfId="42" applyNumberFormat="1" applyFont="1" applyFill="1" applyBorder="1" applyAlignment="1">
      <alignment horizontal="right"/>
    </xf>
    <xf numFmtId="166" fontId="7" fillId="36" borderId="15" xfId="42" applyNumberFormat="1" applyFont="1" applyFill="1" applyBorder="1" applyAlignment="1">
      <alignment horizontal="right"/>
    </xf>
    <xf numFmtId="166" fontId="7" fillId="36" borderId="31" xfId="42" applyNumberFormat="1" applyFont="1" applyFill="1" applyBorder="1" applyAlignment="1">
      <alignment horizontal="right"/>
    </xf>
    <xf numFmtId="166" fontId="7" fillId="34" borderId="30" xfId="42" applyNumberFormat="1" applyFont="1" applyFill="1" applyBorder="1" applyAlignment="1">
      <alignment horizontal="right"/>
    </xf>
    <xf numFmtId="166" fontId="7" fillId="34" borderId="15" xfId="42" applyNumberFormat="1" applyFont="1" applyFill="1" applyBorder="1" applyAlignment="1">
      <alignment horizontal="right"/>
    </xf>
    <xf numFmtId="166" fontId="7" fillId="34" borderId="31" xfId="42" applyNumberFormat="1" applyFont="1" applyFill="1" applyBorder="1" applyAlignment="1">
      <alignment horizontal="right"/>
    </xf>
    <xf numFmtId="166" fontId="7" fillId="37" borderId="15" xfId="42" applyNumberFormat="1" applyFont="1" applyFill="1" applyBorder="1" applyAlignment="1">
      <alignment horizontal="right"/>
    </xf>
    <xf numFmtId="166" fontId="7" fillId="4" borderId="30" xfId="42" applyNumberFormat="1" applyFont="1" applyFill="1" applyBorder="1" applyAlignment="1">
      <alignment horizontal="right"/>
    </xf>
    <xf numFmtId="166" fontId="7" fillId="4" borderId="15" xfId="42" applyNumberFormat="1" applyFont="1" applyFill="1" applyBorder="1" applyAlignment="1">
      <alignment horizontal="right"/>
    </xf>
    <xf numFmtId="166" fontId="7" fillId="4" borderId="31" xfId="42" applyNumberFormat="1" applyFont="1" applyFill="1" applyBorder="1" applyAlignment="1">
      <alignment horizontal="right"/>
    </xf>
    <xf numFmtId="166" fontId="7" fillId="10" borderId="30" xfId="42" applyNumberFormat="1" applyFont="1" applyFill="1" applyBorder="1" applyAlignment="1">
      <alignment horizontal="right"/>
    </xf>
    <xf numFmtId="166" fontId="7" fillId="10" borderId="15" xfId="42" applyNumberFormat="1" applyFont="1" applyFill="1" applyBorder="1" applyAlignment="1">
      <alignment horizontal="right"/>
    </xf>
    <xf numFmtId="166" fontId="7" fillId="10" borderId="31" xfId="42" applyNumberFormat="1" applyFont="1" applyFill="1" applyBorder="1" applyAlignment="1">
      <alignment horizontal="right"/>
    </xf>
    <xf numFmtId="166" fontId="7" fillId="5" borderId="30" xfId="42" applyNumberFormat="1" applyFont="1" applyFill="1" applyBorder="1" applyAlignment="1">
      <alignment horizontal="right"/>
    </xf>
    <xf numFmtId="166" fontId="7" fillId="5" borderId="15" xfId="42" applyNumberFormat="1" applyFont="1" applyFill="1" applyBorder="1" applyAlignment="1">
      <alignment horizontal="right"/>
    </xf>
    <xf numFmtId="166" fontId="7" fillId="5" borderId="31" xfId="42" applyNumberFormat="1" applyFont="1" applyFill="1" applyBorder="1" applyAlignment="1">
      <alignment horizontal="right"/>
    </xf>
    <xf numFmtId="166" fontId="7" fillId="16" borderId="30" xfId="42" applyNumberFormat="1" applyFont="1" applyFill="1" applyBorder="1" applyAlignment="1">
      <alignment horizontal="right"/>
    </xf>
    <xf numFmtId="166" fontId="7" fillId="16" borderId="15" xfId="42" applyNumberFormat="1" applyFont="1" applyFill="1" applyBorder="1" applyAlignment="1">
      <alignment horizontal="right"/>
    </xf>
    <xf numFmtId="166" fontId="7" fillId="16" borderId="31" xfId="42" applyNumberFormat="1" applyFont="1" applyFill="1" applyBorder="1" applyAlignment="1">
      <alignment horizontal="right"/>
    </xf>
    <xf numFmtId="166" fontId="7" fillId="38" borderId="30" xfId="42" applyNumberFormat="1" applyFont="1" applyFill="1" applyBorder="1" applyAlignment="1">
      <alignment horizontal="right"/>
    </xf>
    <xf numFmtId="166" fontId="7" fillId="38" borderId="15" xfId="42" applyNumberFormat="1" applyFont="1" applyFill="1" applyBorder="1" applyAlignment="1">
      <alignment horizontal="right"/>
    </xf>
    <xf numFmtId="166" fontId="7" fillId="38" borderId="31" xfId="42" applyNumberFormat="1" applyFont="1" applyFill="1" applyBorder="1" applyAlignment="1">
      <alignment horizontal="right"/>
    </xf>
    <xf numFmtId="166" fontId="7" fillId="35" borderId="30" xfId="42" applyNumberFormat="1" applyFont="1" applyFill="1" applyBorder="1" applyAlignment="1">
      <alignment horizontal="right"/>
    </xf>
    <xf numFmtId="166" fontId="7" fillId="35" borderId="15" xfId="42" applyNumberFormat="1" applyFont="1" applyFill="1" applyBorder="1" applyAlignment="1">
      <alignment horizontal="right"/>
    </xf>
    <xf numFmtId="166" fontId="7" fillId="35" borderId="31" xfId="42" applyNumberFormat="1" applyFont="1" applyFill="1" applyBorder="1" applyAlignment="1">
      <alignment horizontal="right"/>
    </xf>
    <xf numFmtId="166" fontId="7" fillId="18" borderId="30" xfId="42" applyNumberFormat="1" applyFont="1" applyFill="1" applyBorder="1" applyAlignment="1">
      <alignment horizontal="right"/>
    </xf>
    <xf numFmtId="166" fontId="7" fillId="18" borderId="15" xfId="42" applyNumberFormat="1" applyFont="1" applyFill="1" applyBorder="1" applyAlignment="1">
      <alignment horizontal="right"/>
    </xf>
    <xf numFmtId="166" fontId="7" fillId="18" borderId="31" xfId="42" applyNumberFormat="1" applyFont="1" applyFill="1" applyBorder="1" applyAlignment="1">
      <alignment horizontal="right"/>
    </xf>
    <xf numFmtId="166" fontId="7" fillId="36" borderId="32" xfId="42" applyNumberFormat="1" applyFont="1" applyFill="1" applyBorder="1" applyAlignment="1">
      <alignment horizontal="right"/>
    </xf>
    <xf numFmtId="166" fontId="7" fillId="36" borderId="33" xfId="42" applyNumberFormat="1" applyFont="1" applyFill="1" applyBorder="1" applyAlignment="1">
      <alignment horizontal="right"/>
    </xf>
    <xf numFmtId="166" fontId="7" fillId="36" borderId="34" xfId="42" applyNumberFormat="1" applyFont="1" applyFill="1" applyBorder="1" applyAlignment="1">
      <alignment horizontal="right"/>
    </xf>
    <xf numFmtId="166" fontId="7" fillId="34" borderId="33" xfId="42" applyNumberFormat="1" applyFont="1" applyFill="1" applyBorder="1" applyAlignment="1">
      <alignment horizontal="right"/>
    </xf>
    <xf numFmtId="166" fontId="7" fillId="34" borderId="34" xfId="42" applyNumberFormat="1" applyFont="1" applyFill="1" applyBorder="1" applyAlignment="1">
      <alignment horizontal="right"/>
    </xf>
    <xf numFmtId="166" fontId="7" fillId="37" borderId="32" xfId="42" applyNumberFormat="1" applyFont="1" applyFill="1" applyBorder="1" applyAlignment="1">
      <alignment horizontal="right"/>
    </xf>
    <xf numFmtId="166" fontId="7" fillId="4" borderId="32" xfId="42" applyNumberFormat="1" applyFont="1" applyFill="1" applyBorder="1" applyAlignment="1">
      <alignment horizontal="right"/>
    </xf>
    <xf numFmtId="166" fontId="7" fillId="4" borderId="33" xfId="42" applyNumberFormat="1" applyFont="1" applyFill="1" applyBorder="1" applyAlignment="1">
      <alignment horizontal="right"/>
    </xf>
    <xf numFmtId="166" fontId="7" fillId="4" borderId="34" xfId="42" applyNumberFormat="1" applyFont="1" applyFill="1" applyBorder="1" applyAlignment="1">
      <alignment horizontal="right"/>
    </xf>
    <xf numFmtId="166" fontId="7" fillId="10" borderId="32" xfId="42" applyNumberFormat="1" applyFont="1" applyFill="1" applyBorder="1" applyAlignment="1">
      <alignment horizontal="right"/>
    </xf>
    <xf numFmtId="166" fontId="7" fillId="10" borderId="33" xfId="42" applyNumberFormat="1" applyFont="1" applyFill="1" applyBorder="1" applyAlignment="1">
      <alignment horizontal="right"/>
    </xf>
    <xf numFmtId="166" fontId="7" fillId="10" borderId="34" xfId="42" applyNumberFormat="1" applyFont="1" applyFill="1" applyBorder="1" applyAlignment="1">
      <alignment horizontal="right"/>
    </xf>
    <xf numFmtId="166" fontId="7" fillId="5" borderId="32" xfId="42" applyNumberFormat="1" applyFont="1" applyFill="1" applyBorder="1" applyAlignment="1">
      <alignment horizontal="right"/>
    </xf>
    <xf numFmtId="166" fontId="7" fillId="5" borderId="33" xfId="42" applyNumberFormat="1" applyFont="1" applyFill="1" applyBorder="1" applyAlignment="1">
      <alignment horizontal="right"/>
    </xf>
    <xf numFmtId="166" fontId="7" fillId="5" borderId="34" xfId="42" applyNumberFormat="1" applyFont="1" applyFill="1" applyBorder="1" applyAlignment="1">
      <alignment horizontal="right"/>
    </xf>
    <xf numFmtId="166" fontId="7" fillId="16" borderId="32" xfId="42" applyNumberFormat="1" applyFont="1" applyFill="1" applyBorder="1" applyAlignment="1">
      <alignment horizontal="right"/>
    </xf>
    <xf numFmtId="166" fontId="7" fillId="16" borderId="33" xfId="42" applyNumberFormat="1" applyFont="1" applyFill="1" applyBorder="1" applyAlignment="1">
      <alignment horizontal="right"/>
    </xf>
    <xf numFmtId="166" fontId="7" fillId="16" borderId="34" xfId="42" applyNumberFormat="1" applyFont="1" applyFill="1" applyBorder="1" applyAlignment="1">
      <alignment horizontal="right"/>
    </xf>
    <xf numFmtId="166" fontId="7" fillId="38" borderId="32" xfId="42" applyNumberFormat="1" applyFont="1" applyFill="1" applyBorder="1" applyAlignment="1">
      <alignment horizontal="right"/>
    </xf>
    <xf numFmtId="166" fontId="7" fillId="38" borderId="33" xfId="42" applyNumberFormat="1" applyFont="1" applyFill="1" applyBorder="1" applyAlignment="1">
      <alignment horizontal="right"/>
    </xf>
    <xf numFmtId="166" fontId="7" fillId="38" borderId="34" xfId="42" applyNumberFormat="1" applyFont="1" applyFill="1" applyBorder="1" applyAlignment="1">
      <alignment horizontal="right"/>
    </xf>
    <xf numFmtId="166" fontId="7" fillId="35" borderId="32" xfId="42" applyNumberFormat="1" applyFont="1" applyFill="1" applyBorder="1" applyAlignment="1">
      <alignment horizontal="right"/>
    </xf>
    <xf numFmtId="166" fontId="7" fillId="35" borderId="33" xfId="42" applyNumberFormat="1" applyFont="1" applyFill="1" applyBorder="1" applyAlignment="1">
      <alignment horizontal="right"/>
    </xf>
    <xf numFmtId="166" fontId="7" fillId="35" borderId="34" xfId="42" applyNumberFormat="1" applyFont="1" applyFill="1" applyBorder="1" applyAlignment="1">
      <alignment horizontal="right"/>
    </xf>
    <xf numFmtId="166" fontId="7" fillId="18" borderId="32" xfId="42" applyNumberFormat="1" applyFont="1" applyFill="1" applyBorder="1" applyAlignment="1">
      <alignment horizontal="right"/>
    </xf>
    <xf numFmtId="166" fontId="7" fillId="18" borderId="33" xfId="42" applyNumberFormat="1" applyFont="1" applyFill="1" applyBorder="1" applyAlignment="1">
      <alignment horizontal="right"/>
    </xf>
    <xf numFmtId="166" fontId="7" fillId="18" borderId="34" xfId="42" applyNumberFormat="1" applyFont="1" applyFill="1" applyBorder="1" applyAlignment="1">
      <alignment horizontal="right"/>
    </xf>
    <xf numFmtId="166" fontId="5" fillId="32" borderId="25" xfId="42" applyNumberFormat="1" applyFont="1" applyFill="1" applyBorder="1" applyAlignment="1">
      <alignment horizontal="center"/>
    </xf>
    <xf numFmtId="166" fontId="7" fillId="36" borderId="35" xfId="42" applyNumberFormat="1" applyFont="1" applyFill="1" applyBorder="1" applyAlignment="1">
      <alignment horizontal="right"/>
    </xf>
    <xf numFmtId="164" fontId="10" fillId="36" borderId="20" xfId="42" applyNumberFormat="1" applyFont="1" applyFill="1" applyBorder="1" applyAlignment="1">
      <alignment horizontal="right"/>
    </xf>
    <xf numFmtId="164" fontId="10" fillId="36" borderId="15" xfId="84" applyNumberFormat="1" applyFont="1" applyFill="1" applyBorder="1" applyAlignment="1">
      <alignment horizontal="right"/>
    </xf>
    <xf numFmtId="164" fontId="10" fillId="36" borderId="10" xfId="84" applyNumberFormat="1" applyFont="1" applyFill="1" applyBorder="1" applyAlignment="1">
      <alignment horizontal="right"/>
    </xf>
    <xf numFmtId="164" fontId="10" fillId="36" borderId="25" xfId="84" applyNumberFormat="1" applyFont="1" applyFill="1" applyBorder="1" applyAlignment="1">
      <alignment horizontal="right"/>
    </xf>
    <xf numFmtId="164" fontId="10" fillId="34" borderId="10" xfId="84" applyNumberFormat="1" applyFont="1" applyFill="1" applyBorder="1" applyAlignment="1">
      <alignment horizontal="right"/>
    </xf>
    <xf numFmtId="164" fontId="10" fillId="37" borderId="20" xfId="42" applyNumberFormat="1" applyFont="1" applyFill="1" applyBorder="1" applyAlignment="1">
      <alignment horizontal="right"/>
    </xf>
    <xf numFmtId="164" fontId="10" fillId="37" borderId="10" xfId="42" applyNumberFormat="1" applyFont="1" applyFill="1" applyBorder="1" applyAlignment="1">
      <alignment horizontal="right"/>
    </xf>
    <xf numFmtId="164" fontId="10" fillId="37" borderId="25" xfId="42" applyNumberFormat="1" applyFont="1" applyFill="1" applyBorder="1" applyAlignment="1">
      <alignment horizontal="right"/>
    </xf>
    <xf numFmtId="164" fontId="10" fillId="4" borderId="19" xfId="42" applyNumberFormat="1" applyFont="1" applyFill="1" applyBorder="1" applyAlignment="1">
      <alignment horizontal="right"/>
    </xf>
    <xf numFmtId="164" fontId="10" fillId="4" borderId="10" xfId="42" applyNumberFormat="1" applyFont="1" applyFill="1" applyBorder="1" applyAlignment="1">
      <alignment horizontal="right"/>
    </xf>
    <xf numFmtId="164" fontId="10" fillId="4" borderId="25" xfId="42" applyNumberFormat="1" applyFont="1" applyFill="1" applyBorder="1" applyAlignment="1">
      <alignment horizontal="right"/>
    </xf>
    <xf numFmtId="164" fontId="10" fillId="10" borderId="20" xfId="42" applyNumberFormat="1" applyFont="1" applyFill="1" applyBorder="1" applyAlignment="1">
      <alignment horizontal="right"/>
    </xf>
    <xf numFmtId="164" fontId="10" fillId="10" borderId="10" xfId="42" applyNumberFormat="1" applyFont="1" applyFill="1" applyBorder="1" applyAlignment="1">
      <alignment horizontal="right"/>
    </xf>
    <xf numFmtId="164" fontId="10" fillId="10" borderId="25" xfId="42" applyNumberFormat="1" applyFont="1" applyFill="1" applyBorder="1" applyAlignment="1">
      <alignment horizontal="right"/>
    </xf>
    <xf numFmtId="164" fontId="10" fillId="5" borderId="20" xfId="42" applyNumberFormat="1" applyFont="1" applyFill="1" applyBorder="1" applyAlignment="1">
      <alignment horizontal="right"/>
    </xf>
    <xf numFmtId="164" fontId="10" fillId="5" borderId="10" xfId="42" applyNumberFormat="1" applyFont="1" applyFill="1" applyBorder="1" applyAlignment="1">
      <alignment horizontal="right"/>
    </xf>
    <xf numFmtId="164" fontId="10" fillId="5" borderId="25" xfId="42" applyNumberFormat="1" applyFont="1" applyFill="1" applyBorder="1" applyAlignment="1">
      <alignment horizontal="right"/>
    </xf>
    <xf numFmtId="164" fontId="10" fillId="16" borderId="20" xfId="42" applyNumberFormat="1" applyFont="1" applyFill="1" applyBorder="1" applyAlignment="1">
      <alignment horizontal="right"/>
    </xf>
    <xf numFmtId="164" fontId="10" fillId="16" borderId="10" xfId="42" applyNumberFormat="1" applyFont="1" applyFill="1" applyBorder="1" applyAlignment="1">
      <alignment horizontal="right"/>
    </xf>
    <xf numFmtId="164" fontId="10" fillId="16" borderId="25" xfId="42" applyNumberFormat="1" applyFont="1" applyFill="1" applyBorder="1" applyAlignment="1">
      <alignment horizontal="right"/>
    </xf>
    <xf numFmtId="164" fontId="10" fillId="38" borderId="20" xfId="42" applyNumberFormat="1" applyFont="1" applyFill="1" applyBorder="1" applyAlignment="1">
      <alignment horizontal="right"/>
    </xf>
    <xf numFmtId="164" fontId="10" fillId="38" borderId="10" xfId="42" applyNumberFormat="1" applyFont="1" applyFill="1" applyBorder="1" applyAlignment="1">
      <alignment horizontal="right"/>
    </xf>
    <xf numFmtId="164" fontId="10" fillId="38" borderId="25" xfId="42" applyNumberFormat="1" applyFont="1" applyFill="1" applyBorder="1" applyAlignment="1">
      <alignment horizontal="right"/>
    </xf>
    <xf numFmtId="164" fontId="10" fillId="35" borderId="20" xfId="42" applyNumberFormat="1" applyFont="1" applyFill="1" applyBorder="1" applyAlignment="1">
      <alignment horizontal="right"/>
    </xf>
    <xf numFmtId="164" fontId="10" fillId="35" borderId="10" xfId="42" applyNumberFormat="1" applyFont="1" applyFill="1" applyBorder="1" applyAlignment="1">
      <alignment horizontal="right"/>
    </xf>
    <xf numFmtId="164" fontId="10" fillId="35" borderId="25" xfId="42" applyNumberFormat="1" applyFont="1" applyFill="1" applyBorder="1" applyAlignment="1">
      <alignment horizontal="right"/>
    </xf>
    <xf numFmtId="164" fontId="10" fillId="18" borderId="20" xfId="42" applyNumberFormat="1" applyFont="1" applyFill="1" applyBorder="1" applyAlignment="1">
      <alignment horizontal="right"/>
    </xf>
    <xf numFmtId="164" fontId="10" fillId="18" borderId="10" xfId="42" applyNumberFormat="1" applyFont="1" applyFill="1" applyBorder="1" applyAlignment="1">
      <alignment horizontal="right"/>
    </xf>
    <xf numFmtId="164" fontId="10" fillId="18" borderId="25" xfId="42" applyNumberFormat="1" applyFont="1" applyFill="1" applyBorder="1" applyAlignment="1">
      <alignment horizontal="right"/>
    </xf>
    <xf numFmtId="164" fontId="10" fillId="36" borderId="34" xfId="84" applyNumberFormat="1" applyFont="1" applyFill="1" applyBorder="1" applyAlignment="1">
      <alignment horizontal="right"/>
    </xf>
    <xf numFmtId="3" fontId="5" fillId="32" borderId="15" xfId="56" applyNumberFormat="1" applyFont="1" applyFill="1" applyBorder="1" applyAlignment="1">
      <alignment horizontal="center"/>
      <protection/>
    </xf>
    <xf numFmtId="3" fontId="5" fillId="32" borderId="36" xfId="56" applyNumberFormat="1" applyFont="1" applyFill="1" applyBorder="1" applyAlignment="1">
      <alignment horizontal="center"/>
      <protection/>
    </xf>
    <xf numFmtId="3" fontId="5" fillId="32" borderId="33" xfId="56" applyNumberFormat="1" applyFont="1" applyFill="1" applyBorder="1" applyAlignment="1">
      <alignment horizontal="center"/>
      <protection/>
    </xf>
    <xf numFmtId="3" fontId="5" fillId="32" borderId="15" xfId="55" applyNumberFormat="1" applyFont="1" applyFill="1" applyBorder="1" applyAlignment="1">
      <alignment horizontal="center" wrapText="1"/>
      <protection/>
    </xf>
    <xf numFmtId="3" fontId="5" fillId="32" borderId="33" xfId="55" applyNumberFormat="1" applyFont="1" applyFill="1" applyBorder="1" applyAlignment="1">
      <alignment horizontal="center" wrapText="1"/>
      <protection/>
    </xf>
    <xf numFmtId="3" fontId="5" fillId="32" borderId="15" xfId="54" applyNumberFormat="1" applyFont="1" applyFill="1" applyBorder="1" applyAlignment="1">
      <alignment horizontal="center" wrapText="1"/>
      <protection/>
    </xf>
    <xf numFmtId="3" fontId="5" fillId="32" borderId="33" xfId="54" applyNumberFormat="1" applyFont="1" applyFill="1" applyBorder="1" applyAlignment="1">
      <alignment horizontal="center" wrapText="1"/>
      <protection/>
    </xf>
    <xf numFmtId="3" fontId="5" fillId="32" borderId="15" xfId="53" applyNumberFormat="1" applyFont="1" applyFill="1" applyBorder="1" applyAlignment="1">
      <alignment horizontal="center" wrapText="1"/>
      <protection/>
    </xf>
    <xf numFmtId="3" fontId="5" fillId="32" borderId="33" xfId="53" applyNumberFormat="1" applyFont="1" applyFill="1" applyBorder="1" applyAlignment="1">
      <alignment horizontal="center" wrapText="1"/>
      <protection/>
    </xf>
    <xf numFmtId="0" fontId="7" fillId="39" borderId="10" xfId="0" applyFont="1" applyFill="1" applyBorder="1" applyAlignment="1">
      <alignment horizontal="left" vertical="center" wrapText="1"/>
    </xf>
    <xf numFmtId="0" fontId="6" fillId="0" borderId="0" xfId="78" applyFont="1" applyAlignment="1">
      <alignment horizontal="left"/>
      <protection/>
    </xf>
    <xf numFmtId="3" fontId="5" fillId="32" borderId="10" xfId="58" applyNumberFormat="1" applyFont="1" applyFill="1" applyBorder="1" applyAlignment="1">
      <alignment horizontal="center"/>
      <protection/>
    </xf>
    <xf numFmtId="166" fontId="5" fillId="32" borderId="15" xfId="59" applyNumberFormat="1" applyFont="1" applyFill="1" applyBorder="1" applyAlignment="1">
      <alignment horizontal="center" wrapText="1"/>
      <protection/>
    </xf>
    <xf numFmtId="166" fontId="5" fillId="32" borderId="33" xfId="59" applyNumberFormat="1" applyFont="1" applyFill="1" applyBorder="1" applyAlignment="1">
      <alignment horizontal="center" wrapText="1"/>
      <protection/>
    </xf>
    <xf numFmtId="166" fontId="5" fillId="32" borderId="15" xfId="44" applyNumberFormat="1" applyFont="1" applyFill="1" applyBorder="1" applyAlignment="1">
      <alignment horizontal="center" wrapText="1"/>
      <protection/>
    </xf>
    <xf numFmtId="166" fontId="5" fillId="32" borderId="33" xfId="44" applyNumberFormat="1" applyFont="1" applyFill="1" applyBorder="1" applyAlignment="1">
      <alignment horizontal="center" wrapText="1"/>
      <protection/>
    </xf>
    <xf numFmtId="165" fontId="5" fillId="32" borderId="15" xfId="76" applyNumberFormat="1" applyFont="1" applyFill="1" applyBorder="1" applyAlignment="1">
      <alignment horizontal="center"/>
      <protection/>
    </xf>
    <xf numFmtId="165" fontId="10" fillId="0" borderId="33" xfId="76" applyNumberFormat="1" applyFont="1" applyBorder="1" applyAlignment="1">
      <alignment horizontal="center"/>
      <protection/>
    </xf>
    <xf numFmtId="166" fontId="5" fillId="32" borderId="15" xfId="49" applyNumberFormat="1" applyFont="1" applyFill="1" applyBorder="1" applyAlignment="1">
      <alignment horizontal="center"/>
      <protection/>
    </xf>
    <xf numFmtId="166" fontId="5" fillId="32" borderId="36" xfId="49" applyNumberFormat="1" applyFont="1" applyFill="1" applyBorder="1" applyAlignment="1">
      <alignment horizontal="center"/>
      <protection/>
    </xf>
    <xf numFmtId="166" fontId="5" fillId="32" borderId="33" xfId="49" applyNumberFormat="1" applyFont="1" applyFill="1" applyBorder="1" applyAlignment="1">
      <alignment horizontal="center"/>
      <protection/>
    </xf>
    <xf numFmtId="166" fontId="11" fillId="33" borderId="15" xfId="42" applyNumberFormat="1" applyFont="1" applyFill="1" applyBorder="1" applyAlignment="1">
      <alignment horizontal="center" wrapText="1"/>
    </xf>
    <xf numFmtId="166" fontId="11" fillId="33" borderId="33" xfId="42" applyNumberFormat="1" applyFont="1" applyFill="1" applyBorder="1" applyAlignment="1">
      <alignment horizontal="center" wrapText="1"/>
    </xf>
    <xf numFmtId="0" fontId="7" fillId="0" borderId="0" xfId="78" applyFont="1" applyAlignment="1">
      <alignment horizontal="left"/>
      <protection/>
    </xf>
    <xf numFmtId="0" fontId="8" fillId="0" borderId="0" xfId="68" applyFont="1" applyBorder="1" applyAlignment="1" applyProtection="1">
      <alignment horizontal="left"/>
      <protection/>
    </xf>
    <xf numFmtId="3" fontId="5" fillId="32" borderId="15" xfId="52" applyNumberFormat="1" applyFont="1" applyFill="1" applyBorder="1" applyAlignment="1">
      <alignment horizontal="center" wrapText="1"/>
      <protection/>
    </xf>
    <xf numFmtId="3" fontId="5" fillId="32" borderId="33" xfId="52" applyNumberFormat="1" applyFont="1" applyFill="1" applyBorder="1" applyAlignment="1">
      <alignment horizontal="center" wrapText="1"/>
      <protection/>
    </xf>
    <xf numFmtId="3" fontId="5" fillId="32" borderId="15" xfId="50" applyNumberFormat="1" applyFont="1" applyFill="1" applyBorder="1" applyAlignment="1">
      <alignment horizontal="center" wrapText="1"/>
      <protection/>
    </xf>
    <xf numFmtId="3" fontId="5" fillId="32" borderId="33" xfId="50" applyNumberFormat="1" applyFont="1" applyFill="1" applyBorder="1" applyAlignment="1">
      <alignment horizontal="center" wrapText="1"/>
      <protection/>
    </xf>
    <xf numFmtId="3" fontId="5" fillId="32" borderId="15" xfId="51" applyNumberFormat="1" applyFont="1" applyFill="1" applyBorder="1" applyAlignment="1">
      <alignment horizontal="center" wrapText="1"/>
      <protection/>
    </xf>
    <xf numFmtId="3" fontId="5" fillId="32" borderId="33" xfId="51" applyNumberFormat="1" applyFont="1" applyFill="1" applyBorder="1" applyAlignment="1">
      <alignment horizontal="center" wrapText="1"/>
      <protection/>
    </xf>
    <xf numFmtId="166" fontId="5" fillId="32" borderId="15" xfId="42" applyNumberFormat="1" applyFont="1" applyFill="1" applyBorder="1" applyAlignment="1">
      <alignment horizontal="center"/>
    </xf>
    <xf numFmtId="166" fontId="5" fillId="32" borderId="36" xfId="42" applyNumberFormat="1" applyFont="1" applyFill="1" applyBorder="1" applyAlignment="1">
      <alignment horizontal="center"/>
    </xf>
    <xf numFmtId="166" fontId="5" fillId="32" borderId="33" xfId="42" applyNumberFormat="1" applyFont="1" applyFill="1" applyBorder="1" applyAlignment="1">
      <alignment horizontal="center"/>
    </xf>
    <xf numFmtId="0" fontId="7" fillId="39" borderId="15" xfId="0" applyFont="1" applyFill="1" applyBorder="1" applyAlignment="1">
      <alignment horizontal="left" vertical="center" wrapText="1"/>
    </xf>
    <xf numFmtId="0" fontId="7" fillId="39" borderId="36" xfId="0" applyFont="1" applyFill="1" applyBorder="1" applyAlignment="1">
      <alignment horizontal="left" vertical="center" wrapText="1"/>
    </xf>
    <xf numFmtId="0" fontId="7" fillId="39" borderId="33" xfId="0" applyFont="1" applyFill="1" applyBorder="1" applyAlignment="1">
      <alignment horizontal="left" vertical="center" wrapText="1"/>
    </xf>
    <xf numFmtId="2" fontId="5" fillId="32" borderId="15" xfId="49" applyNumberFormat="1" applyFont="1" applyFill="1" applyBorder="1" applyAlignment="1">
      <alignment horizontal="center" wrapText="1"/>
      <protection/>
    </xf>
    <xf numFmtId="2" fontId="5" fillId="32" borderId="36" xfId="49" applyNumberFormat="1" applyFont="1" applyFill="1" applyBorder="1" applyAlignment="1">
      <alignment horizontal="center" wrapText="1"/>
      <protection/>
    </xf>
    <xf numFmtId="2" fontId="5" fillId="32" borderId="33" xfId="49" applyNumberFormat="1" applyFont="1" applyFill="1" applyBorder="1" applyAlignment="1">
      <alignment horizontal="center" wrapText="1"/>
      <protection/>
    </xf>
    <xf numFmtId="166" fontId="5" fillId="32" borderId="10" xfId="42" applyNumberFormat="1" applyFont="1" applyFill="1" applyBorder="1" applyAlignment="1">
      <alignment horizontal="center"/>
    </xf>
    <xf numFmtId="165" fontId="5" fillId="32" borderId="33" xfId="76" applyNumberFormat="1" applyFont="1" applyFill="1" applyBorder="1" applyAlignment="1">
      <alignment horizontal="center"/>
      <protection/>
    </xf>
    <xf numFmtId="3" fontId="5" fillId="32" borderId="15" xfId="47" applyNumberFormat="1" applyFont="1" applyFill="1" applyBorder="1" applyAlignment="1">
      <alignment horizontal="center" wrapText="1"/>
      <protection/>
    </xf>
    <xf numFmtId="3" fontId="5" fillId="32" borderId="33" xfId="47" applyNumberFormat="1" applyFont="1" applyFill="1" applyBorder="1" applyAlignment="1">
      <alignment horizontal="center" wrapText="1"/>
      <protection/>
    </xf>
    <xf numFmtId="9" fontId="5" fillId="32" borderId="15" xfId="52" applyNumberFormat="1" applyFont="1" applyFill="1" applyBorder="1" applyAlignment="1">
      <alignment horizontal="center" wrapText="1"/>
      <protection/>
    </xf>
    <xf numFmtId="9" fontId="5" fillId="32" borderId="33" xfId="52" applyNumberFormat="1" applyFont="1" applyFill="1" applyBorder="1" applyAlignment="1">
      <alignment horizontal="center" wrapText="1"/>
      <protection/>
    </xf>
    <xf numFmtId="2" fontId="5" fillId="32" borderId="10" xfId="59" applyNumberFormat="1" applyFont="1" applyFill="1" applyBorder="1" applyAlignment="1">
      <alignment horizontal="center" wrapText="1"/>
      <protection/>
    </xf>
    <xf numFmtId="2" fontId="5" fillId="32" borderId="15" xfId="44" applyNumberFormat="1" applyFont="1" applyFill="1" applyBorder="1" applyAlignment="1">
      <alignment horizontal="center" wrapText="1"/>
      <protection/>
    </xf>
    <xf numFmtId="2" fontId="5" fillId="32" borderId="33" xfId="44" applyNumberFormat="1" applyFont="1" applyFill="1" applyBorder="1" applyAlignment="1">
      <alignment horizontal="center" wrapText="1"/>
      <protection/>
    </xf>
    <xf numFmtId="3" fontId="5" fillId="32" borderId="15" xfId="45" applyNumberFormat="1" applyFont="1" applyFill="1" applyBorder="1" applyAlignment="1">
      <alignment horizontal="center" wrapText="1"/>
      <protection/>
    </xf>
    <xf numFmtId="3" fontId="5" fillId="32" borderId="33" xfId="45" applyNumberFormat="1" applyFont="1" applyFill="1" applyBorder="1" applyAlignment="1">
      <alignment horizontal="center" wrapText="1"/>
      <protection/>
    </xf>
    <xf numFmtId="2" fontId="5" fillId="32" borderId="15" xfId="59" applyNumberFormat="1" applyFont="1" applyFill="1" applyBorder="1" applyAlignment="1">
      <alignment horizontal="center" wrapText="1"/>
      <protection/>
    </xf>
    <xf numFmtId="2" fontId="5" fillId="32" borderId="33" xfId="59" applyNumberFormat="1" applyFont="1" applyFill="1" applyBorder="1" applyAlignment="1">
      <alignment horizontal="center" wrapText="1"/>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2" xfId="44"/>
    <cellStyle name="Comma 13" xfId="45"/>
    <cellStyle name="Comma 14" xfId="46"/>
    <cellStyle name="Comma 15" xfId="47"/>
    <cellStyle name="Comma 16" xfId="48"/>
    <cellStyle name="Comma 18" xfId="49"/>
    <cellStyle name="Comma 19" xfId="50"/>
    <cellStyle name="Comma 20" xfId="51"/>
    <cellStyle name="Comma 21" xfId="52"/>
    <cellStyle name="Comma 22" xfId="53"/>
    <cellStyle name="Comma 23" xfId="54"/>
    <cellStyle name="Comma 24" xfId="55"/>
    <cellStyle name="Comma 25" xfId="56"/>
    <cellStyle name="Comma 28" xfId="57"/>
    <cellStyle name="Comma 29" xfId="58"/>
    <cellStyle name="Comma 7" xfId="59"/>
    <cellStyle name="Currency" xfId="60"/>
    <cellStyle name="Currency [0]" xfId="61"/>
    <cellStyle name="Explanatory Text"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10" xfId="72"/>
    <cellStyle name="Normal 11" xfId="73"/>
    <cellStyle name="Normal 14" xfId="74"/>
    <cellStyle name="Normal 16" xfId="75"/>
    <cellStyle name="Normal 17" xfId="76"/>
    <cellStyle name="Normal 2" xfId="77"/>
    <cellStyle name="Normal 30" xfId="78"/>
    <cellStyle name="Normal 4" xfId="79"/>
    <cellStyle name="Normal 8" xfId="80"/>
    <cellStyle name="Normal 9" xfId="81"/>
    <cellStyle name="Note" xfId="82"/>
    <cellStyle name="Output" xfId="83"/>
    <cellStyle name="Percent" xfId="84"/>
    <cellStyle name="Percent 6" xfId="85"/>
    <cellStyle name="Title" xfId="86"/>
    <cellStyle name="Total"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loridastudentfinancialaidsg.org/pdf/bf_brochure.pdf" TargetMode="External" /><Relationship Id="rId2" Type="http://schemas.openxmlformats.org/officeDocument/2006/relationships/hyperlink" Target="http://www.fldoe.org/eias/dataweb/database_0708/st163_1.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loridastudentfinancialaidsg.org/pdf/bf_brochure.pdf" TargetMode="External" /><Relationship Id="rId2" Type="http://schemas.openxmlformats.org/officeDocument/2006/relationships/hyperlink" Target="http://www.fldoe.org/eias/dataweb/database_0708/st16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loridastudentfinancialaidsg.org/pdf/bf_brochure.pdf" TargetMode="External" /><Relationship Id="rId2" Type="http://schemas.openxmlformats.org/officeDocument/2006/relationships/hyperlink" Target="http://www.fldoe.org/eias/dataweb/database_0708/st163_1.pdf"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40"/>
  <sheetViews>
    <sheetView tabSelected="1" zoomScalePageLayoutView="0" workbookViewId="0" topLeftCell="A1">
      <pane ySplit="6" topLeftCell="A7" activePane="bottomLeft" state="frozen"/>
      <selection pane="topLeft" activeCell="A1" sqref="A1"/>
      <selection pane="bottomLeft" activeCell="A4" sqref="A4"/>
    </sheetView>
  </sheetViews>
  <sheetFormatPr defaultColWidth="8.8515625" defaultRowHeight="15"/>
  <cols>
    <col min="1" max="1" width="12.8515625" style="20" customWidth="1"/>
    <col min="2" max="2" width="10.8515625" style="1" customWidth="1"/>
    <col min="3" max="3" width="9.28125" style="13" bestFit="1" customWidth="1"/>
    <col min="4" max="4" width="7.140625" style="25" bestFit="1" customWidth="1"/>
    <col min="5" max="5" width="8.140625" style="12" bestFit="1" customWidth="1"/>
    <col min="6" max="6" width="9.7109375" style="12" customWidth="1"/>
    <col min="7" max="7" width="9.140625" style="28" bestFit="1" customWidth="1"/>
    <col min="8" max="8" width="11.140625" style="25" bestFit="1" customWidth="1"/>
    <col min="9" max="9" width="7.140625" style="12" bestFit="1" customWidth="1"/>
    <col min="10" max="10" width="9.57421875" style="12" customWidth="1"/>
    <col min="11" max="11" width="7.28125" style="15" customWidth="1"/>
    <col min="12" max="12" width="7.140625" style="25" customWidth="1"/>
    <col min="13" max="13" width="7.7109375" style="15" customWidth="1"/>
    <col min="14" max="14" width="7.28125" style="15" customWidth="1"/>
    <col min="15" max="15" width="7.7109375" style="15" customWidth="1"/>
    <col min="16" max="16" width="7.421875" style="15" bestFit="1" customWidth="1"/>
    <col min="17" max="17" width="9.7109375" style="15" bestFit="1" customWidth="1"/>
    <col min="18" max="18" width="9.7109375" style="15" customWidth="1"/>
    <col min="19" max="20" width="8.7109375" style="15" customWidth="1"/>
    <col min="21" max="22" width="8.57421875" style="15" customWidth="1"/>
    <col min="23" max="24" width="8.28125" style="15" customWidth="1"/>
    <col min="25" max="28" width="8.00390625" style="15" customWidth="1"/>
    <col min="29" max="29" width="8.421875" style="15" bestFit="1" customWidth="1"/>
    <col min="30" max="30" width="8.140625" style="15" customWidth="1"/>
    <col min="31" max="31" width="8.421875" style="15" bestFit="1" customWidth="1"/>
    <col min="32" max="16384" width="8.8515625" style="1" customWidth="1"/>
  </cols>
  <sheetData>
    <row r="1" spans="1:21" ht="39.75" customHeight="1">
      <c r="A1" s="549" t="s">
        <v>61</v>
      </c>
      <c r="B1" s="549"/>
      <c r="C1" s="549"/>
      <c r="D1" s="549"/>
      <c r="E1" s="549"/>
      <c r="F1" s="549"/>
      <c r="G1" s="549"/>
      <c r="H1" s="549"/>
      <c r="I1" s="549"/>
      <c r="J1" s="549"/>
      <c r="K1" s="549"/>
      <c r="L1" s="549"/>
      <c r="M1" s="549"/>
      <c r="N1" s="549"/>
      <c r="O1" s="549"/>
      <c r="P1" s="549"/>
      <c r="Q1" s="549"/>
      <c r="R1" s="549"/>
      <c r="S1" s="549"/>
      <c r="T1" s="549"/>
      <c r="U1" s="549"/>
    </row>
    <row r="2" ht="12.75">
      <c r="A2" s="18" t="s">
        <v>54</v>
      </c>
    </row>
    <row r="3" ht="12.75">
      <c r="A3" s="19" t="s">
        <v>53</v>
      </c>
    </row>
    <row r="4" spans="1:31" ht="12.75">
      <c r="A4" s="56"/>
      <c r="B4" s="31"/>
      <c r="C4" s="32"/>
      <c r="D4" s="33"/>
      <c r="E4" s="57"/>
      <c r="F4" s="57"/>
      <c r="G4" s="58"/>
      <c r="H4" s="33"/>
      <c r="I4" s="556" t="s">
        <v>14</v>
      </c>
      <c r="J4" s="557"/>
      <c r="K4" s="558" t="s">
        <v>15</v>
      </c>
      <c r="L4" s="559"/>
      <c r="M4" s="559"/>
      <c r="N4" s="559"/>
      <c r="O4" s="559"/>
      <c r="P4" s="560"/>
      <c r="Q4" s="540" t="s">
        <v>16</v>
      </c>
      <c r="R4" s="541"/>
      <c r="S4" s="541"/>
      <c r="T4" s="541"/>
      <c r="U4" s="541"/>
      <c r="V4" s="541"/>
      <c r="W4" s="541"/>
      <c r="X4" s="541"/>
      <c r="Y4" s="541"/>
      <c r="Z4" s="541"/>
      <c r="AA4" s="541"/>
      <c r="AB4" s="542"/>
      <c r="AC4" s="551" t="s">
        <v>7</v>
      </c>
      <c r="AD4" s="551"/>
      <c r="AE4" s="551"/>
    </row>
    <row r="5" spans="1:31" ht="51">
      <c r="A5" s="56"/>
      <c r="B5" s="31"/>
      <c r="C5" s="552" t="s">
        <v>26</v>
      </c>
      <c r="D5" s="553"/>
      <c r="E5" s="561" t="s">
        <v>60</v>
      </c>
      <c r="F5" s="562"/>
      <c r="G5" s="561" t="s">
        <v>52</v>
      </c>
      <c r="H5" s="562"/>
      <c r="I5" s="34" t="s">
        <v>27</v>
      </c>
      <c r="J5" s="35" t="s">
        <v>28</v>
      </c>
      <c r="K5" s="554" t="s">
        <v>42</v>
      </c>
      <c r="L5" s="555"/>
      <c r="M5" s="59" t="s">
        <v>43</v>
      </c>
      <c r="N5" s="60" t="s">
        <v>12</v>
      </c>
      <c r="O5" s="61" t="s">
        <v>44</v>
      </c>
      <c r="P5" s="62" t="s">
        <v>13</v>
      </c>
      <c r="Q5" s="567" t="s">
        <v>46</v>
      </c>
      <c r="R5" s="568"/>
      <c r="S5" s="569" t="s">
        <v>45</v>
      </c>
      <c r="T5" s="570"/>
      <c r="U5" s="565" t="s">
        <v>49</v>
      </c>
      <c r="V5" s="566"/>
      <c r="W5" s="547" t="s">
        <v>47</v>
      </c>
      <c r="X5" s="548"/>
      <c r="Y5" s="545" t="s">
        <v>48</v>
      </c>
      <c r="Z5" s="546"/>
      <c r="AA5" s="543" t="s">
        <v>50</v>
      </c>
      <c r="AB5" s="544"/>
      <c r="AC5" s="63" t="s">
        <v>17</v>
      </c>
      <c r="AD5" s="64" t="s">
        <v>18</v>
      </c>
      <c r="AE5" s="63" t="s">
        <v>19</v>
      </c>
    </row>
    <row r="6" spans="1:31" ht="39" thickBot="1">
      <c r="A6" s="39" t="s">
        <v>24</v>
      </c>
      <c r="B6" s="40" t="s">
        <v>29</v>
      </c>
      <c r="C6" s="41" t="s">
        <v>0</v>
      </c>
      <c r="D6" s="42" t="s">
        <v>11</v>
      </c>
      <c r="E6" s="65" t="s">
        <v>0</v>
      </c>
      <c r="F6" s="66" t="s">
        <v>11</v>
      </c>
      <c r="G6" s="67" t="s">
        <v>0</v>
      </c>
      <c r="H6" s="66" t="s">
        <v>11</v>
      </c>
      <c r="I6" s="43" t="s">
        <v>1</v>
      </c>
      <c r="J6" s="44" t="s">
        <v>1</v>
      </c>
      <c r="K6" s="68" t="s">
        <v>0</v>
      </c>
      <c r="L6" s="45" t="s">
        <v>11</v>
      </c>
      <c r="M6" s="69" t="s">
        <v>0</v>
      </c>
      <c r="N6" s="70" t="s">
        <v>1</v>
      </c>
      <c r="O6" s="71" t="s">
        <v>0</v>
      </c>
      <c r="P6" s="72" t="s">
        <v>1</v>
      </c>
      <c r="Q6" s="73" t="s">
        <v>0</v>
      </c>
      <c r="R6" s="74" t="s">
        <v>55</v>
      </c>
      <c r="S6" s="75" t="s">
        <v>0</v>
      </c>
      <c r="T6" s="74" t="s">
        <v>55</v>
      </c>
      <c r="U6" s="76" t="s">
        <v>0</v>
      </c>
      <c r="V6" s="74" t="s">
        <v>55</v>
      </c>
      <c r="W6" s="77" t="s">
        <v>0</v>
      </c>
      <c r="X6" s="74" t="s">
        <v>55</v>
      </c>
      <c r="Y6" s="78" t="s">
        <v>0</v>
      </c>
      <c r="Z6" s="74" t="s">
        <v>55</v>
      </c>
      <c r="AA6" s="79" t="s">
        <v>0</v>
      </c>
      <c r="AB6" s="74" t="s">
        <v>55</v>
      </c>
      <c r="AC6" s="80" t="s">
        <v>0</v>
      </c>
      <c r="AD6" s="80" t="s">
        <v>0</v>
      </c>
      <c r="AE6" s="80" t="s">
        <v>0</v>
      </c>
    </row>
    <row r="7" spans="1:31" s="393" customFormat="1" ht="15">
      <c r="A7" s="389" t="s">
        <v>38</v>
      </c>
      <c r="B7" s="224" t="s">
        <v>56</v>
      </c>
      <c r="C7" s="225">
        <v>5019</v>
      </c>
      <c r="D7" s="226">
        <v>0.0253571933795445</v>
      </c>
      <c r="E7" s="390">
        <v>4675</v>
      </c>
      <c r="F7" s="391">
        <v>0.0316085542551537</v>
      </c>
      <c r="G7" s="392">
        <v>344</v>
      </c>
      <c r="H7" s="391">
        <v>0.0685395497110978</v>
      </c>
      <c r="I7" s="227">
        <v>3.1309350513304</v>
      </c>
      <c r="J7" s="227">
        <v>2.98359381361006</v>
      </c>
      <c r="K7" s="225">
        <v>3347</v>
      </c>
      <c r="L7" s="226">
        <v>0.666865909543734</v>
      </c>
      <c r="M7" s="225">
        <v>3347</v>
      </c>
      <c r="N7" s="228">
        <v>516.106961458022</v>
      </c>
      <c r="O7" s="225">
        <v>3347</v>
      </c>
      <c r="P7" s="228">
        <v>531.750821631312</v>
      </c>
      <c r="Q7" s="225">
        <v>2918</v>
      </c>
      <c r="R7" s="444">
        <v>0.581390715281929</v>
      </c>
      <c r="S7" s="225">
        <v>4110</v>
      </c>
      <c r="T7" s="444">
        <v>0.818888224745965</v>
      </c>
      <c r="U7" s="225">
        <v>4211</v>
      </c>
      <c r="V7" s="444">
        <v>0.839011755329747</v>
      </c>
      <c r="W7" s="225">
        <v>1787</v>
      </c>
      <c r="X7" s="444">
        <v>0.356047021318988</v>
      </c>
      <c r="Y7" s="225">
        <v>593</v>
      </c>
      <c r="Z7" s="444">
        <v>0.118151026100817</v>
      </c>
      <c r="AA7" s="225">
        <v>466</v>
      </c>
      <c r="AB7" s="444">
        <v>0.0928471807132895</v>
      </c>
      <c r="AC7" s="225">
        <v>2973</v>
      </c>
      <c r="AD7" s="225">
        <v>392</v>
      </c>
      <c r="AE7" s="230">
        <v>1335</v>
      </c>
    </row>
    <row r="8" spans="1:31" s="393" customFormat="1" ht="15">
      <c r="A8" s="394"/>
      <c r="B8" s="232" t="s">
        <v>57</v>
      </c>
      <c r="C8" s="233">
        <v>8638</v>
      </c>
      <c r="D8" s="234">
        <v>0.0436412505304852</v>
      </c>
      <c r="E8" s="395">
        <v>7535</v>
      </c>
      <c r="F8" s="396">
        <v>0.0509455521524242</v>
      </c>
      <c r="G8" s="397">
        <v>1103</v>
      </c>
      <c r="H8" s="396">
        <v>0.127691595276684</v>
      </c>
      <c r="I8" s="235">
        <v>3.01492535825545</v>
      </c>
      <c r="J8" s="235">
        <v>2.82616478644383</v>
      </c>
      <c r="K8" s="233">
        <v>4757</v>
      </c>
      <c r="L8" s="234">
        <v>0.550706181986571</v>
      </c>
      <c r="M8" s="233">
        <v>4756</v>
      </c>
      <c r="N8" s="236">
        <v>501.246846089151</v>
      </c>
      <c r="O8" s="233">
        <v>4757</v>
      </c>
      <c r="P8" s="236">
        <v>508.267815850326</v>
      </c>
      <c r="Q8" s="233">
        <v>3734</v>
      </c>
      <c r="R8" s="445">
        <v>0.432275989812457</v>
      </c>
      <c r="S8" s="233">
        <v>6215</v>
      </c>
      <c r="T8" s="445">
        <v>0.71949525353091</v>
      </c>
      <c r="U8" s="233">
        <v>6428</v>
      </c>
      <c r="V8" s="445">
        <v>0.744153739291503</v>
      </c>
      <c r="W8" s="233">
        <v>3911</v>
      </c>
      <c r="X8" s="445">
        <v>0.452766844176893</v>
      </c>
      <c r="Y8" s="233">
        <v>1433</v>
      </c>
      <c r="Z8" s="445">
        <v>0.165894883074786</v>
      </c>
      <c r="AA8" s="233">
        <v>1126</v>
      </c>
      <c r="AB8" s="445">
        <v>0.130354248668673</v>
      </c>
      <c r="AC8" s="233">
        <v>4911</v>
      </c>
      <c r="AD8" s="233">
        <v>969</v>
      </c>
      <c r="AE8" s="238">
        <v>2255</v>
      </c>
    </row>
    <row r="9" spans="1:31" s="393" customFormat="1" ht="15">
      <c r="A9" s="394"/>
      <c r="B9" s="232" t="s">
        <v>58</v>
      </c>
      <c r="C9" s="233">
        <v>20931</v>
      </c>
      <c r="D9" s="234">
        <v>0.10574843885779</v>
      </c>
      <c r="E9" s="395">
        <v>17565</v>
      </c>
      <c r="F9" s="396">
        <v>0.11876026855439</v>
      </c>
      <c r="G9" s="397">
        <v>3366</v>
      </c>
      <c r="H9" s="396">
        <v>0.160814103482872</v>
      </c>
      <c r="I9" s="235">
        <v>2.94629086750871</v>
      </c>
      <c r="J9" s="235">
        <v>2.74702819097889</v>
      </c>
      <c r="K9" s="233">
        <v>10690</v>
      </c>
      <c r="L9" s="234">
        <v>0.510725717834791</v>
      </c>
      <c r="M9" s="233">
        <v>10689</v>
      </c>
      <c r="N9" s="236">
        <v>494.318458228085</v>
      </c>
      <c r="O9" s="233">
        <v>10690</v>
      </c>
      <c r="P9" s="236">
        <v>494.466791393826</v>
      </c>
      <c r="Q9" s="233">
        <v>7697</v>
      </c>
      <c r="R9" s="445">
        <v>0.367732072046247</v>
      </c>
      <c r="S9" s="233">
        <v>13981</v>
      </c>
      <c r="T9" s="445">
        <v>0.667956619368401</v>
      </c>
      <c r="U9" s="233">
        <v>14799</v>
      </c>
      <c r="V9" s="445">
        <v>0.70703740862835</v>
      </c>
      <c r="W9" s="233">
        <v>10643</v>
      </c>
      <c r="X9" s="445">
        <v>0.508480244613253</v>
      </c>
      <c r="Y9" s="233">
        <v>4353</v>
      </c>
      <c r="Z9" s="445">
        <v>0.207969041135158</v>
      </c>
      <c r="AA9" s="233">
        <v>3312</v>
      </c>
      <c r="AB9" s="445">
        <v>0.158234198079404</v>
      </c>
      <c r="AC9" s="233">
        <v>10308</v>
      </c>
      <c r="AD9" s="233">
        <v>3603</v>
      </c>
      <c r="AE9" s="238">
        <v>5843</v>
      </c>
    </row>
    <row r="10" spans="1:31" s="393" customFormat="1" ht="15">
      <c r="A10" s="394"/>
      <c r="B10" s="232" t="s">
        <v>59</v>
      </c>
      <c r="C10" s="233">
        <v>66892</v>
      </c>
      <c r="D10" s="234">
        <v>0.337954449002688</v>
      </c>
      <c r="E10" s="395">
        <v>53124</v>
      </c>
      <c r="F10" s="396">
        <v>0.359181355347762</v>
      </c>
      <c r="G10" s="397">
        <v>13768</v>
      </c>
      <c r="H10" s="396">
        <v>0.205824313819291</v>
      </c>
      <c r="I10" s="235">
        <v>2.88420836880361</v>
      </c>
      <c r="J10" s="235">
        <v>2.6657290863357</v>
      </c>
      <c r="K10" s="233">
        <v>31628</v>
      </c>
      <c r="L10" s="234">
        <v>0.472821862106081</v>
      </c>
      <c r="M10" s="233">
        <v>31626</v>
      </c>
      <c r="N10" s="236">
        <v>487.456206918358</v>
      </c>
      <c r="O10" s="233">
        <v>31625</v>
      </c>
      <c r="P10" s="236">
        <v>482.435098814229</v>
      </c>
      <c r="Q10" s="233">
        <v>21008</v>
      </c>
      <c r="R10" s="445">
        <v>0.314058482329726</v>
      </c>
      <c r="S10" s="233">
        <v>41385</v>
      </c>
      <c r="T10" s="445">
        <v>0.61868384859176</v>
      </c>
      <c r="U10" s="233">
        <v>45878</v>
      </c>
      <c r="V10" s="445">
        <v>0.685851820845542</v>
      </c>
      <c r="W10" s="233">
        <v>38382</v>
      </c>
      <c r="X10" s="445">
        <v>0.573790587813191</v>
      </c>
      <c r="Y10" s="233">
        <v>17984</v>
      </c>
      <c r="Z10" s="445">
        <v>0.268851282664594</v>
      </c>
      <c r="AA10" s="233">
        <v>12608</v>
      </c>
      <c r="AB10" s="445">
        <v>0.188482927704359</v>
      </c>
      <c r="AC10" s="233">
        <v>29350</v>
      </c>
      <c r="AD10" s="233">
        <v>15676</v>
      </c>
      <c r="AE10" s="238">
        <v>18255</v>
      </c>
    </row>
    <row r="11" spans="1:31" s="393" customFormat="1" ht="15.75" thickBot="1">
      <c r="A11" s="398"/>
      <c r="B11" s="240">
        <v>0</v>
      </c>
      <c r="C11" s="241">
        <v>96452</v>
      </c>
      <c r="D11" s="242">
        <v>0.487298668229493</v>
      </c>
      <c r="E11" s="399">
        <v>65004</v>
      </c>
      <c r="F11" s="400">
        <v>0.43950426969027</v>
      </c>
      <c r="G11" s="401">
        <v>31448</v>
      </c>
      <c r="H11" s="400">
        <v>0.326048189773151</v>
      </c>
      <c r="I11" s="243">
        <v>2.92433104961925</v>
      </c>
      <c r="J11" s="243">
        <v>2.58138786446271</v>
      </c>
      <c r="K11" s="241">
        <v>41339</v>
      </c>
      <c r="L11" s="242">
        <v>0.428596607639033</v>
      </c>
      <c r="M11" s="241">
        <v>41331</v>
      </c>
      <c r="N11" s="244">
        <v>498.988894534369</v>
      </c>
      <c r="O11" s="241">
        <v>41328</v>
      </c>
      <c r="P11" s="244">
        <v>494.553087495161</v>
      </c>
      <c r="Q11" s="241">
        <v>29485</v>
      </c>
      <c r="R11" s="446">
        <v>0.305696097540746</v>
      </c>
      <c r="S11" s="241">
        <v>54678</v>
      </c>
      <c r="T11" s="446">
        <v>0.566893377016547</v>
      </c>
      <c r="U11" s="241">
        <v>61507</v>
      </c>
      <c r="V11" s="446">
        <v>0.637695433998258</v>
      </c>
      <c r="W11" s="241">
        <v>50570</v>
      </c>
      <c r="X11" s="446">
        <v>0.524302243603036</v>
      </c>
      <c r="Y11" s="241">
        <v>25208</v>
      </c>
      <c r="Z11" s="446">
        <v>0.261352797246299</v>
      </c>
      <c r="AA11" s="241">
        <v>17253</v>
      </c>
      <c r="AB11" s="446">
        <v>0.178876539625928</v>
      </c>
      <c r="AC11" s="241">
        <v>42154</v>
      </c>
      <c r="AD11" s="241">
        <v>26966</v>
      </c>
      <c r="AE11" s="246">
        <v>22566</v>
      </c>
    </row>
    <row r="12" spans="1:31" s="406" customFormat="1" ht="15">
      <c r="A12" s="402" t="s">
        <v>2</v>
      </c>
      <c r="B12" s="248" t="s">
        <v>56</v>
      </c>
      <c r="C12" s="249">
        <v>921</v>
      </c>
      <c r="D12" s="250">
        <v>0.00465311319038862</v>
      </c>
      <c r="E12" s="403">
        <v>870</v>
      </c>
      <c r="F12" s="404">
        <v>0.00588223362609278</v>
      </c>
      <c r="G12" s="405">
        <v>51</v>
      </c>
      <c r="H12" s="404">
        <v>0.0553745928338762</v>
      </c>
      <c r="I12" s="251">
        <v>3.121455667789</v>
      </c>
      <c r="J12" s="251">
        <v>2.96009858849077</v>
      </c>
      <c r="K12" s="249">
        <v>665</v>
      </c>
      <c r="L12" s="250">
        <v>0.722041259500543</v>
      </c>
      <c r="M12" s="249">
        <v>665</v>
      </c>
      <c r="N12" s="252">
        <v>474.992481203008</v>
      </c>
      <c r="O12" s="249">
        <v>665</v>
      </c>
      <c r="P12" s="252">
        <v>480.451127819549</v>
      </c>
      <c r="Q12" s="249">
        <v>359</v>
      </c>
      <c r="R12" s="415">
        <v>0.389793702497286</v>
      </c>
      <c r="S12" s="249">
        <v>727</v>
      </c>
      <c r="T12" s="415">
        <v>0.789359391965255</v>
      </c>
      <c r="U12" s="249">
        <v>799</v>
      </c>
      <c r="V12" s="415">
        <v>0.867535287730727</v>
      </c>
      <c r="W12" s="249">
        <v>538</v>
      </c>
      <c r="X12" s="415">
        <v>0.58414766558089</v>
      </c>
      <c r="Y12" s="249">
        <v>171</v>
      </c>
      <c r="Z12" s="415">
        <v>0.185667752442997</v>
      </c>
      <c r="AA12" s="249">
        <v>94</v>
      </c>
      <c r="AB12" s="415">
        <v>0.102062975027144</v>
      </c>
      <c r="AC12" s="249">
        <v>363</v>
      </c>
      <c r="AD12" s="249">
        <v>209</v>
      </c>
      <c r="AE12" s="254">
        <v>319</v>
      </c>
    </row>
    <row r="13" spans="1:31" s="406" customFormat="1" ht="15">
      <c r="A13" s="407"/>
      <c r="B13" s="256" t="s">
        <v>57</v>
      </c>
      <c r="C13" s="257">
        <v>792</v>
      </c>
      <c r="D13" s="258">
        <v>0.00400137420932441</v>
      </c>
      <c r="E13" s="408">
        <v>679</v>
      </c>
      <c r="F13" s="409">
        <v>0.00459084670358275</v>
      </c>
      <c r="G13" s="410">
        <v>113</v>
      </c>
      <c r="H13" s="409">
        <v>0.142676767676768</v>
      </c>
      <c r="I13" s="259">
        <v>2.98446133333333</v>
      </c>
      <c r="J13" s="259">
        <v>2.81671936708861</v>
      </c>
      <c r="K13" s="257">
        <v>440</v>
      </c>
      <c r="L13" s="258">
        <v>0.555555555555556</v>
      </c>
      <c r="M13" s="257">
        <v>440</v>
      </c>
      <c r="N13" s="260">
        <v>467.818181818182</v>
      </c>
      <c r="O13" s="257">
        <v>440</v>
      </c>
      <c r="P13" s="260">
        <v>471.159090909091</v>
      </c>
      <c r="Q13" s="257">
        <v>263</v>
      </c>
      <c r="R13" s="416">
        <v>0.332070707070707</v>
      </c>
      <c r="S13" s="257">
        <v>550</v>
      </c>
      <c r="T13" s="416">
        <v>0.694444444444444</v>
      </c>
      <c r="U13" s="257">
        <v>617</v>
      </c>
      <c r="V13" s="416">
        <v>0.779040404040404</v>
      </c>
      <c r="W13" s="257">
        <v>471</v>
      </c>
      <c r="X13" s="416">
        <v>0.59469696969697</v>
      </c>
      <c r="Y13" s="257">
        <v>186</v>
      </c>
      <c r="Z13" s="416">
        <v>0.234848484848485</v>
      </c>
      <c r="AA13" s="257">
        <v>113</v>
      </c>
      <c r="AB13" s="416">
        <v>0.142676767676768</v>
      </c>
      <c r="AC13" s="257">
        <v>293</v>
      </c>
      <c r="AD13" s="257">
        <v>176</v>
      </c>
      <c r="AE13" s="262">
        <v>295</v>
      </c>
    </row>
    <row r="14" spans="1:31" s="406" customFormat="1" ht="15">
      <c r="A14" s="407"/>
      <c r="B14" s="256" t="s">
        <v>58</v>
      </c>
      <c r="C14" s="257">
        <v>1595</v>
      </c>
      <c r="D14" s="258">
        <v>0.008058323060445</v>
      </c>
      <c r="E14" s="408">
        <v>1328</v>
      </c>
      <c r="F14" s="409">
        <v>0.00897885776488645</v>
      </c>
      <c r="G14" s="410">
        <v>267</v>
      </c>
      <c r="H14" s="409">
        <v>0.167398119122257</v>
      </c>
      <c r="I14" s="259">
        <v>2.93523319892473</v>
      </c>
      <c r="J14" s="259">
        <v>2.69669610797238</v>
      </c>
      <c r="K14" s="257">
        <v>857</v>
      </c>
      <c r="L14" s="258">
        <v>0.53730407523511</v>
      </c>
      <c r="M14" s="257">
        <v>857</v>
      </c>
      <c r="N14" s="260">
        <v>458.833138856476</v>
      </c>
      <c r="O14" s="257">
        <v>857</v>
      </c>
      <c r="P14" s="260">
        <v>466.196032672112</v>
      </c>
      <c r="Q14" s="257">
        <v>474</v>
      </c>
      <c r="R14" s="416">
        <v>0.29717868338558</v>
      </c>
      <c r="S14" s="257">
        <v>997</v>
      </c>
      <c r="T14" s="416">
        <v>0.625078369905956</v>
      </c>
      <c r="U14" s="257">
        <v>1185</v>
      </c>
      <c r="V14" s="416">
        <v>0.74294670846395</v>
      </c>
      <c r="W14" s="257">
        <v>968</v>
      </c>
      <c r="X14" s="416">
        <v>0.606896551724138</v>
      </c>
      <c r="Y14" s="257">
        <v>447</v>
      </c>
      <c r="Z14" s="416">
        <v>0.28025078369906</v>
      </c>
      <c r="AA14" s="257">
        <v>240</v>
      </c>
      <c r="AB14" s="416">
        <v>0.150470219435737</v>
      </c>
      <c r="AC14" s="257">
        <v>547</v>
      </c>
      <c r="AD14" s="257">
        <v>377</v>
      </c>
      <c r="AE14" s="262">
        <v>613</v>
      </c>
    </row>
    <row r="15" spans="1:31" s="406" customFormat="1" ht="15">
      <c r="A15" s="407"/>
      <c r="B15" s="256" t="s">
        <v>59</v>
      </c>
      <c r="C15" s="257">
        <v>6170</v>
      </c>
      <c r="D15" s="258">
        <v>0.0311723218074894</v>
      </c>
      <c r="E15" s="408">
        <v>4860</v>
      </c>
      <c r="F15" s="409">
        <v>0.0328593740492079</v>
      </c>
      <c r="G15" s="410">
        <v>1310</v>
      </c>
      <c r="H15" s="409">
        <v>0.212317666126418</v>
      </c>
      <c r="I15" s="259">
        <v>2.89533640552995</v>
      </c>
      <c r="J15" s="259">
        <v>2.62342137975919</v>
      </c>
      <c r="K15" s="257">
        <v>3006</v>
      </c>
      <c r="L15" s="258">
        <v>0.487196110210697</v>
      </c>
      <c r="M15" s="257">
        <v>3006</v>
      </c>
      <c r="N15" s="260">
        <v>458.35994677312</v>
      </c>
      <c r="O15" s="257">
        <v>3006</v>
      </c>
      <c r="P15" s="260">
        <v>463.812375249501</v>
      </c>
      <c r="Q15" s="257">
        <v>1619</v>
      </c>
      <c r="R15" s="416">
        <v>0.262398703403566</v>
      </c>
      <c r="S15" s="257">
        <v>3446</v>
      </c>
      <c r="T15" s="416">
        <v>0.558508914100486</v>
      </c>
      <c r="U15" s="257">
        <v>4287</v>
      </c>
      <c r="V15" s="416">
        <v>0.694813614262561</v>
      </c>
      <c r="W15" s="257">
        <v>3793</v>
      </c>
      <c r="X15" s="416">
        <v>0.614748784440843</v>
      </c>
      <c r="Y15" s="257">
        <v>1965</v>
      </c>
      <c r="Z15" s="416">
        <v>0.318476499189627</v>
      </c>
      <c r="AA15" s="257">
        <v>1043</v>
      </c>
      <c r="AB15" s="416">
        <v>0.16904376012966</v>
      </c>
      <c r="AC15" s="257">
        <v>1798</v>
      </c>
      <c r="AD15" s="257">
        <v>1703</v>
      </c>
      <c r="AE15" s="262">
        <v>2463</v>
      </c>
    </row>
    <row r="16" spans="1:31" s="406" customFormat="1" ht="15.75" thickBot="1">
      <c r="A16" s="411"/>
      <c r="B16" s="264">
        <v>0</v>
      </c>
      <c r="C16" s="265">
        <v>188454</v>
      </c>
      <c r="D16" s="266">
        <v>0.952114867732353</v>
      </c>
      <c r="E16" s="412">
        <v>140166</v>
      </c>
      <c r="F16" s="413">
        <v>0.94768868785623</v>
      </c>
      <c r="G16" s="414">
        <v>48288</v>
      </c>
      <c r="H16" s="413">
        <v>0.256232290107931</v>
      </c>
      <c r="I16" s="267">
        <v>2.92200157057392</v>
      </c>
      <c r="J16" s="267">
        <v>2.64698722293322</v>
      </c>
      <c r="K16" s="265">
        <v>86793</v>
      </c>
      <c r="L16" s="266">
        <v>0.460552707822599</v>
      </c>
      <c r="M16" s="265">
        <v>86781</v>
      </c>
      <c r="N16" s="268">
        <v>497.140503105518</v>
      </c>
      <c r="O16" s="265">
        <v>86779</v>
      </c>
      <c r="P16" s="268">
        <v>493.884349900322</v>
      </c>
      <c r="Q16" s="265">
        <v>62127</v>
      </c>
      <c r="R16" s="417">
        <v>0.329666656053997</v>
      </c>
      <c r="S16" s="265">
        <v>114649</v>
      </c>
      <c r="T16" s="417">
        <v>0.608365967291753</v>
      </c>
      <c r="U16" s="265">
        <v>125935</v>
      </c>
      <c r="V16" s="417">
        <v>0.668253260742675</v>
      </c>
      <c r="W16" s="265">
        <v>99523</v>
      </c>
      <c r="X16" s="417">
        <v>0.528102348583739</v>
      </c>
      <c r="Y16" s="265">
        <v>46802</v>
      </c>
      <c r="Z16" s="417">
        <v>0.248347076740212</v>
      </c>
      <c r="AA16" s="265">
        <v>33275</v>
      </c>
      <c r="AB16" s="417">
        <v>0.176568287221285</v>
      </c>
      <c r="AC16" s="265">
        <v>86695</v>
      </c>
      <c r="AD16" s="265">
        <v>45141</v>
      </c>
      <c r="AE16" s="270">
        <v>46564</v>
      </c>
    </row>
    <row r="17" spans="1:31" s="422" customFormat="1" ht="15">
      <c r="A17" s="418" t="s">
        <v>3</v>
      </c>
      <c r="B17" s="98" t="s">
        <v>56</v>
      </c>
      <c r="C17" s="99">
        <v>1918</v>
      </c>
      <c r="D17" s="100">
        <v>0.00969019663318716</v>
      </c>
      <c r="E17" s="419">
        <v>1832</v>
      </c>
      <c r="F17" s="420">
        <v>0.0123864965551747</v>
      </c>
      <c r="G17" s="421">
        <v>86</v>
      </c>
      <c r="H17" s="420">
        <v>0.0448383733055266</v>
      </c>
      <c r="I17" s="101">
        <v>3.08756132833423</v>
      </c>
      <c r="J17" s="101">
        <v>2.91938967674661</v>
      </c>
      <c r="K17" s="99">
        <v>1377</v>
      </c>
      <c r="L17" s="100">
        <v>0.717935349322211</v>
      </c>
      <c r="M17" s="99">
        <v>1376</v>
      </c>
      <c r="N17" s="102">
        <v>510.683139534884</v>
      </c>
      <c r="O17" s="99">
        <v>1377</v>
      </c>
      <c r="P17" s="102">
        <v>539.934640522876</v>
      </c>
      <c r="Q17" s="99">
        <v>1183</v>
      </c>
      <c r="R17" s="447">
        <v>0.616788321167883</v>
      </c>
      <c r="S17" s="99">
        <v>1629</v>
      </c>
      <c r="T17" s="447">
        <v>0.849322210636079</v>
      </c>
      <c r="U17" s="99">
        <v>1720</v>
      </c>
      <c r="V17" s="447">
        <v>0.896767466110532</v>
      </c>
      <c r="W17" s="99">
        <v>674</v>
      </c>
      <c r="X17" s="447">
        <v>0.35140771637122</v>
      </c>
      <c r="Y17" s="99">
        <v>226</v>
      </c>
      <c r="Z17" s="447">
        <v>0.117831074035454</v>
      </c>
      <c r="AA17" s="99">
        <v>125</v>
      </c>
      <c r="AB17" s="447">
        <v>0.0651720542231491</v>
      </c>
      <c r="AC17" s="99">
        <v>1131</v>
      </c>
      <c r="AD17" s="99">
        <v>228</v>
      </c>
      <c r="AE17" s="104">
        <v>485</v>
      </c>
    </row>
    <row r="18" spans="1:31" s="422" customFormat="1" ht="15">
      <c r="A18" s="423"/>
      <c r="B18" s="106" t="s">
        <v>57</v>
      </c>
      <c r="C18" s="107">
        <v>2132</v>
      </c>
      <c r="D18" s="108">
        <v>0.0107713760281309</v>
      </c>
      <c r="E18" s="424">
        <v>1915</v>
      </c>
      <c r="F18" s="425">
        <v>0.0129476751654801</v>
      </c>
      <c r="G18" s="426">
        <v>217</v>
      </c>
      <c r="H18" s="425">
        <v>0.101782363977486</v>
      </c>
      <c r="I18" s="109">
        <v>3.00582545997016</v>
      </c>
      <c r="J18" s="109">
        <v>2.79977494123178</v>
      </c>
      <c r="K18" s="107">
        <v>1232</v>
      </c>
      <c r="L18" s="108">
        <v>0.577861163227017</v>
      </c>
      <c r="M18" s="107">
        <v>1232</v>
      </c>
      <c r="N18" s="110">
        <v>502.012987012987</v>
      </c>
      <c r="O18" s="107">
        <v>1232</v>
      </c>
      <c r="P18" s="110">
        <v>523.303571428571</v>
      </c>
      <c r="Q18" s="107">
        <v>1097</v>
      </c>
      <c r="R18" s="448">
        <v>0.514540337711069</v>
      </c>
      <c r="S18" s="107">
        <v>1589</v>
      </c>
      <c r="T18" s="448">
        <v>0.7453095684803</v>
      </c>
      <c r="U18" s="107">
        <v>1749</v>
      </c>
      <c r="V18" s="448">
        <v>0.820356472795497</v>
      </c>
      <c r="W18" s="107">
        <v>894</v>
      </c>
      <c r="X18" s="448">
        <v>0.419324577861163</v>
      </c>
      <c r="Y18" s="107">
        <v>396</v>
      </c>
      <c r="Z18" s="448">
        <v>0.185741088180113</v>
      </c>
      <c r="AA18" s="107">
        <v>207</v>
      </c>
      <c r="AB18" s="448">
        <v>0.0970919324577861</v>
      </c>
      <c r="AC18" s="107">
        <v>1195</v>
      </c>
      <c r="AD18" s="107">
        <v>347</v>
      </c>
      <c r="AE18" s="112">
        <v>490</v>
      </c>
    </row>
    <row r="19" spans="1:31" s="422" customFormat="1" ht="15">
      <c r="A19" s="423"/>
      <c r="B19" s="106" t="s">
        <v>58</v>
      </c>
      <c r="C19" s="107">
        <v>4921</v>
      </c>
      <c r="D19" s="108">
        <v>0.0248620738435422</v>
      </c>
      <c r="E19" s="424">
        <v>4255</v>
      </c>
      <c r="F19" s="425">
        <v>0.0287688552632469</v>
      </c>
      <c r="G19" s="426">
        <v>666</v>
      </c>
      <c r="H19" s="425">
        <v>0.135338345864662</v>
      </c>
      <c r="I19" s="109">
        <v>2.93930152505447</v>
      </c>
      <c r="J19" s="109">
        <v>2.66917360997547</v>
      </c>
      <c r="K19" s="107">
        <v>2693</v>
      </c>
      <c r="L19" s="108">
        <v>0.547246494614916</v>
      </c>
      <c r="M19" s="107">
        <v>2693</v>
      </c>
      <c r="N19" s="110">
        <v>490.349053100631</v>
      </c>
      <c r="O19" s="107">
        <v>2692</v>
      </c>
      <c r="P19" s="110">
        <v>511.563893016345</v>
      </c>
      <c r="Q19" s="107">
        <v>2150</v>
      </c>
      <c r="R19" s="448">
        <v>0.436903068482016</v>
      </c>
      <c r="S19" s="107">
        <v>3388</v>
      </c>
      <c r="T19" s="448">
        <v>0.688477951635846</v>
      </c>
      <c r="U19" s="107">
        <v>3800</v>
      </c>
      <c r="V19" s="448">
        <v>0.772200772200772</v>
      </c>
      <c r="W19" s="107">
        <v>2291</v>
      </c>
      <c r="X19" s="448">
        <v>0.465555781345255</v>
      </c>
      <c r="Y19" s="107">
        <v>1052</v>
      </c>
      <c r="Z19" s="448">
        <v>0.213777687461898</v>
      </c>
      <c r="AA19" s="107">
        <v>582</v>
      </c>
      <c r="AB19" s="448">
        <v>0.118268644584434</v>
      </c>
      <c r="AC19" s="107">
        <v>2500</v>
      </c>
      <c r="AD19" s="107">
        <v>1066</v>
      </c>
      <c r="AE19" s="112">
        <v>1126</v>
      </c>
    </row>
    <row r="20" spans="1:31" s="422" customFormat="1" ht="15">
      <c r="A20" s="423"/>
      <c r="B20" s="106" t="s">
        <v>59</v>
      </c>
      <c r="C20" s="107">
        <v>23112</v>
      </c>
      <c r="D20" s="108">
        <v>0.116767374653922</v>
      </c>
      <c r="E20" s="424">
        <v>19220</v>
      </c>
      <c r="F20" s="425">
        <v>0.129950034820119</v>
      </c>
      <c r="G20" s="426">
        <v>3892</v>
      </c>
      <c r="H20" s="425">
        <v>0.168397369331949</v>
      </c>
      <c r="I20" s="109">
        <v>2.89353654539495</v>
      </c>
      <c r="J20" s="109">
        <v>2.65610693341478</v>
      </c>
      <c r="K20" s="107">
        <v>11910</v>
      </c>
      <c r="L20" s="108">
        <v>0.515316718587747</v>
      </c>
      <c r="M20" s="107">
        <v>11907</v>
      </c>
      <c r="N20" s="110">
        <v>484.208448811623</v>
      </c>
      <c r="O20" s="107">
        <v>11909</v>
      </c>
      <c r="P20" s="110">
        <v>490.144428583424</v>
      </c>
      <c r="Q20" s="107">
        <v>8309</v>
      </c>
      <c r="R20" s="448">
        <v>0.359510211145725</v>
      </c>
      <c r="S20" s="107">
        <v>15125</v>
      </c>
      <c r="T20" s="448">
        <v>0.654421945309796</v>
      </c>
      <c r="U20" s="107">
        <v>17003</v>
      </c>
      <c r="V20" s="448">
        <v>0.735678435444791</v>
      </c>
      <c r="W20" s="107">
        <v>12555</v>
      </c>
      <c r="X20" s="448">
        <v>0.543224299065421</v>
      </c>
      <c r="Y20" s="107">
        <v>5733</v>
      </c>
      <c r="Z20" s="448">
        <v>0.248052959501558</v>
      </c>
      <c r="AA20" s="107">
        <v>3618</v>
      </c>
      <c r="AB20" s="448">
        <v>0.156542056074766</v>
      </c>
      <c r="AC20" s="107">
        <v>9962</v>
      </c>
      <c r="AD20" s="107">
        <v>6169</v>
      </c>
      <c r="AE20" s="112">
        <v>5859</v>
      </c>
    </row>
    <row r="21" spans="1:31" s="422" customFormat="1" ht="15.75" thickBot="1">
      <c r="A21" s="427"/>
      <c r="B21" s="114">
        <v>0</v>
      </c>
      <c r="C21" s="115">
        <v>165849</v>
      </c>
      <c r="D21" s="116">
        <v>0.837908978841218</v>
      </c>
      <c r="E21" s="428">
        <v>120681</v>
      </c>
      <c r="F21" s="429">
        <v>0.81594693819598</v>
      </c>
      <c r="G21" s="430">
        <v>45168</v>
      </c>
      <c r="H21" s="429">
        <v>0.272344120253966</v>
      </c>
      <c r="I21" s="117">
        <v>2.92299394912324</v>
      </c>
      <c r="J21" s="117">
        <v>2.64204610512286</v>
      </c>
      <c r="K21" s="115">
        <v>74549</v>
      </c>
      <c r="L21" s="116">
        <v>0.449499243287569</v>
      </c>
      <c r="M21" s="115">
        <v>74541</v>
      </c>
      <c r="N21" s="118">
        <v>496.746086046605</v>
      </c>
      <c r="O21" s="115">
        <v>74537</v>
      </c>
      <c r="P21" s="118">
        <v>490.721252532299</v>
      </c>
      <c r="Q21" s="115">
        <v>52103</v>
      </c>
      <c r="R21" s="449">
        <v>0.314159265355836</v>
      </c>
      <c r="S21" s="115">
        <v>98638</v>
      </c>
      <c r="T21" s="449">
        <v>0.594745823007676</v>
      </c>
      <c r="U21" s="115">
        <v>108551</v>
      </c>
      <c r="V21" s="449">
        <v>0.654517060699793</v>
      </c>
      <c r="W21" s="115">
        <v>88879</v>
      </c>
      <c r="X21" s="449">
        <v>0.535903140808808</v>
      </c>
      <c r="Y21" s="115">
        <v>42164</v>
      </c>
      <c r="Z21" s="449">
        <v>0.254231258554468</v>
      </c>
      <c r="AA21" s="115">
        <v>30233</v>
      </c>
      <c r="AB21" s="449">
        <v>0.182292326152102</v>
      </c>
      <c r="AC21" s="115">
        <v>74908</v>
      </c>
      <c r="AD21" s="115">
        <v>39796</v>
      </c>
      <c r="AE21" s="120">
        <v>42294</v>
      </c>
    </row>
    <row r="22" spans="1:31" s="435" customFormat="1" ht="15">
      <c r="A22" s="431" t="s">
        <v>4</v>
      </c>
      <c r="B22" s="200" t="s">
        <v>56</v>
      </c>
      <c r="C22" s="201">
        <v>10848</v>
      </c>
      <c r="D22" s="202">
        <v>0.0548067012913526</v>
      </c>
      <c r="E22" s="432">
        <v>10252</v>
      </c>
      <c r="F22" s="433">
        <v>0.0693157001548312</v>
      </c>
      <c r="G22" s="434">
        <v>596</v>
      </c>
      <c r="H22" s="433">
        <v>0.0549410029498525</v>
      </c>
      <c r="I22" s="203">
        <v>3.16482150023889</v>
      </c>
      <c r="J22" s="203">
        <v>3.05652164158434</v>
      </c>
      <c r="K22" s="201">
        <v>7587</v>
      </c>
      <c r="L22" s="202">
        <v>0.699391592920354</v>
      </c>
      <c r="M22" s="201">
        <v>7587</v>
      </c>
      <c r="N22" s="204">
        <v>534.241465664953</v>
      </c>
      <c r="O22" s="201">
        <v>7587</v>
      </c>
      <c r="P22" s="204">
        <v>538.175827072624</v>
      </c>
      <c r="Q22" s="201">
        <v>6437</v>
      </c>
      <c r="R22" s="450">
        <v>0.593381268436578</v>
      </c>
      <c r="S22" s="201">
        <v>9327</v>
      </c>
      <c r="T22" s="450">
        <v>0.85978982300885</v>
      </c>
      <c r="U22" s="201">
        <v>9334</v>
      </c>
      <c r="V22" s="450">
        <v>0.860435103244838</v>
      </c>
      <c r="W22" s="201">
        <v>3963</v>
      </c>
      <c r="X22" s="450">
        <v>0.365320796460177</v>
      </c>
      <c r="Y22" s="201">
        <v>1079</v>
      </c>
      <c r="Z22" s="450">
        <v>0.0994653392330383</v>
      </c>
      <c r="AA22" s="201">
        <v>979</v>
      </c>
      <c r="AB22" s="450">
        <v>0.0902470501474926</v>
      </c>
      <c r="AC22" s="201">
        <v>6674</v>
      </c>
      <c r="AD22" s="201">
        <v>1385</v>
      </c>
      <c r="AE22" s="206">
        <v>2146</v>
      </c>
    </row>
    <row r="23" spans="1:31" s="435" customFormat="1" ht="15">
      <c r="A23" s="436"/>
      <c r="B23" s="208" t="s">
        <v>57</v>
      </c>
      <c r="C23" s="209">
        <v>5437</v>
      </c>
      <c r="D23" s="210">
        <v>0.027469029767799</v>
      </c>
      <c r="E23" s="437">
        <v>4692</v>
      </c>
      <c r="F23" s="438">
        <v>0.0317234944524452</v>
      </c>
      <c r="G23" s="439">
        <v>745</v>
      </c>
      <c r="H23" s="438">
        <v>0.137024094169579</v>
      </c>
      <c r="I23" s="211">
        <v>3.00183737911979</v>
      </c>
      <c r="J23" s="211">
        <v>2.80531648778682</v>
      </c>
      <c r="K23" s="209">
        <v>2966</v>
      </c>
      <c r="L23" s="210">
        <v>0.545521427257679</v>
      </c>
      <c r="M23" s="209">
        <v>2965</v>
      </c>
      <c r="N23" s="212">
        <v>508.795952782462</v>
      </c>
      <c r="O23" s="209">
        <v>2965</v>
      </c>
      <c r="P23" s="212">
        <v>514.654300168634</v>
      </c>
      <c r="Q23" s="209">
        <v>2425</v>
      </c>
      <c r="R23" s="451">
        <v>0.446018024645944</v>
      </c>
      <c r="S23" s="209">
        <v>3926</v>
      </c>
      <c r="T23" s="451">
        <v>0.722089387529888</v>
      </c>
      <c r="U23" s="209">
        <v>4156</v>
      </c>
      <c r="V23" s="451">
        <v>0.764392128011771</v>
      </c>
      <c r="W23" s="209">
        <v>2478</v>
      </c>
      <c r="X23" s="451">
        <v>0.455766047452639</v>
      </c>
      <c r="Y23" s="209">
        <v>963</v>
      </c>
      <c r="Z23" s="451">
        <v>0.17711973514806</v>
      </c>
      <c r="AA23" s="209">
        <v>691</v>
      </c>
      <c r="AB23" s="451">
        <v>0.127092146404267</v>
      </c>
      <c r="AC23" s="209">
        <v>2747</v>
      </c>
      <c r="AD23" s="209">
        <v>1220</v>
      </c>
      <c r="AE23" s="214">
        <v>1173</v>
      </c>
    </row>
    <row r="24" spans="1:31" s="435" customFormat="1" ht="15">
      <c r="A24" s="436"/>
      <c r="B24" s="208" t="s">
        <v>58</v>
      </c>
      <c r="C24" s="209">
        <v>8724</v>
      </c>
      <c r="D24" s="210">
        <v>0.044075743184528</v>
      </c>
      <c r="E24" s="437">
        <v>7174</v>
      </c>
      <c r="F24" s="438">
        <v>0.0485047632569995</v>
      </c>
      <c r="G24" s="439">
        <v>1550</v>
      </c>
      <c r="H24" s="438">
        <v>0.177670793214122</v>
      </c>
      <c r="I24" s="211">
        <v>2.97210414333707</v>
      </c>
      <c r="J24" s="211">
        <v>2.73950757523348</v>
      </c>
      <c r="K24" s="209">
        <v>4443</v>
      </c>
      <c r="L24" s="210">
        <v>0.509284731774415</v>
      </c>
      <c r="M24" s="209">
        <v>4443</v>
      </c>
      <c r="N24" s="212">
        <v>496.945757371146</v>
      </c>
      <c r="O24" s="209">
        <v>4443</v>
      </c>
      <c r="P24" s="212">
        <v>500.607697501688</v>
      </c>
      <c r="Q24" s="209">
        <v>3247</v>
      </c>
      <c r="R24" s="451">
        <v>0.372191655204035</v>
      </c>
      <c r="S24" s="209">
        <v>5683</v>
      </c>
      <c r="T24" s="451">
        <v>0.651421366345713</v>
      </c>
      <c r="U24" s="209">
        <v>6225</v>
      </c>
      <c r="V24" s="451">
        <v>0.713548830811554</v>
      </c>
      <c r="W24" s="209">
        <v>4323</v>
      </c>
      <c r="X24" s="451">
        <v>0.495529573590096</v>
      </c>
      <c r="Y24" s="209">
        <v>1883</v>
      </c>
      <c r="Z24" s="451">
        <v>0.215841357175608</v>
      </c>
      <c r="AA24" s="209">
        <v>1217</v>
      </c>
      <c r="AB24" s="451">
        <v>0.139500229252636</v>
      </c>
      <c r="AC24" s="209">
        <v>3923</v>
      </c>
      <c r="AD24" s="209">
        <v>2320</v>
      </c>
      <c r="AE24" s="214">
        <v>2014</v>
      </c>
    </row>
    <row r="25" spans="1:31" s="435" customFormat="1" ht="15">
      <c r="A25" s="436"/>
      <c r="B25" s="208" t="s">
        <v>59</v>
      </c>
      <c r="C25" s="209">
        <v>27742</v>
      </c>
      <c r="D25" s="210">
        <v>0.140159246609947</v>
      </c>
      <c r="E25" s="437">
        <v>21712</v>
      </c>
      <c r="F25" s="438">
        <v>0.146798915505433</v>
      </c>
      <c r="G25" s="439">
        <v>6030</v>
      </c>
      <c r="H25" s="438">
        <v>0.217359959628001</v>
      </c>
      <c r="I25" s="211">
        <v>2.88288639360639</v>
      </c>
      <c r="J25" s="211">
        <v>2.64495598806752</v>
      </c>
      <c r="K25" s="209">
        <v>12839</v>
      </c>
      <c r="L25" s="210">
        <v>0.462800086511427</v>
      </c>
      <c r="M25" s="209">
        <v>12836</v>
      </c>
      <c r="N25" s="212">
        <v>484.606575257089</v>
      </c>
      <c r="O25" s="209">
        <v>12838</v>
      </c>
      <c r="P25" s="212">
        <v>486.511917744197</v>
      </c>
      <c r="Q25" s="209">
        <v>8878</v>
      </c>
      <c r="R25" s="451">
        <v>0.320020185999567</v>
      </c>
      <c r="S25" s="209">
        <v>16742</v>
      </c>
      <c r="T25" s="451">
        <v>0.603489294210944</v>
      </c>
      <c r="U25" s="209">
        <v>18709</v>
      </c>
      <c r="V25" s="451">
        <v>0.674392617691587</v>
      </c>
      <c r="W25" s="209">
        <v>15188</v>
      </c>
      <c r="X25" s="451">
        <v>0.54747314541129</v>
      </c>
      <c r="Y25" s="209">
        <v>7299</v>
      </c>
      <c r="Z25" s="451">
        <v>0.263102876504938</v>
      </c>
      <c r="AA25" s="209">
        <v>4995</v>
      </c>
      <c r="AB25" s="451">
        <v>0.180051906856031</v>
      </c>
      <c r="AC25" s="209">
        <v>11092</v>
      </c>
      <c r="AD25" s="209">
        <v>8279</v>
      </c>
      <c r="AE25" s="214">
        <v>6891</v>
      </c>
    </row>
    <row r="26" spans="1:31" s="435" customFormat="1" ht="15.75" thickBot="1">
      <c r="A26" s="440"/>
      <c r="B26" s="216">
        <v>0</v>
      </c>
      <c r="C26" s="217">
        <v>145181</v>
      </c>
      <c r="D26" s="218">
        <v>0.733489279146374</v>
      </c>
      <c r="E26" s="441">
        <v>104073</v>
      </c>
      <c r="F26" s="442">
        <v>0.703657126630291</v>
      </c>
      <c r="G26" s="443">
        <v>41108</v>
      </c>
      <c r="H26" s="442">
        <v>0.283149998966807</v>
      </c>
      <c r="I26" s="219">
        <v>2.90408233395016</v>
      </c>
      <c r="J26" s="219">
        <v>2.60726509649</v>
      </c>
      <c r="K26" s="217">
        <v>63926</v>
      </c>
      <c r="L26" s="218">
        <v>0.440319325531578</v>
      </c>
      <c r="M26" s="217">
        <v>63918</v>
      </c>
      <c r="N26" s="220">
        <v>491.95688225539</v>
      </c>
      <c r="O26" s="217">
        <v>63914</v>
      </c>
      <c r="P26" s="220">
        <v>486.594799261508</v>
      </c>
      <c r="Q26" s="217">
        <v>43855</v>
      </c>
      <c r="R26" s="452">
        <v>0.302071207664915</v>
      </c>
      <c r="S26" s="217">
        <v>84691</v>
      </c>
      <c r="T26" s="452">
        <v>0.583347683236787</v>
      </c>
      <c r="U26" s="217">
        <v>94399</v>
      </c>
      <c r="V26" s="452">
        <v>0.650215937347174</v>
      </c>
      <c r="W26" s="217">
        <v>79341</v>
      </c>
      <c r="X26" s="452">
        <v>0.546497131167302</v>
      </c>
      <c r="Y26" s="217">
        <v>38347</v>
      </c>
      <c r="Z26" s="452">
        <v>0.264132358917489</v>
      </c>
      <c r="AA26" s="217">
        <v>26883</v>
      </c>
      <c r="AB26" s="452">
        <v>0.185168858183922</v>
      </c>
      <c r="AC26" s="217">
        <v>65260</v>
      </c>
      <c r="AD26" s="217">
        <v>34402</v>
      </c>
      <c r="AE26" s="222">
        <v>38030</v>
      </c>
    </row>
    <row r="28" spans="1:8" ht="15">
      <c r="A28" s="22" t="s">
        <v>51</v>
      </c>
      <c r="B28"/>
      <c r="C28" s="23">
        <f>SUM(C7:C11)</f>
        <v>197932</v>
      </c>
      <c r="D28" s="27"/>
      <c r="E28" s="23">
        <f>SUM(E7:E11)</f>
        <v>147903</v>
      </c>
      <c r="F28" s="21">
        <f>E28/$E$28</f>
        <v>1</v>
      </c>
      <c r="G28" s="23">
        <f>SUM(G7:G11)</f>
        <v>50029</v>
      </c>
      <c r="H28" s="24"/>
    </row>
    <row r="30" spans="1:15" ht="12.75">
      <c r="A30" s="563" t="s">
        <v>30</v>
      </c>
      <c r="B30" s="563"/>
      <c r="C30" s="563"/>
      <c r="D30" s="563"/>
      <c r="E30" s="563"/>
      <c r="F30" s="563"/>
      <c r="G30" s="563"/>
      <c r="H30" s="563"/>
      <c r="I30" s="563"/>
      <c r="J30" s="563"/>
      <c r="K30" s="563"/>
      <c r="L30" s="563"/>
      <c r="M30" s="563"/>
      <c r="N30" s="563"/>
      <c r="O30" s="563"/>
    </row>
    <row r="31" spans="1:15" ht="12.75">
      <c r="A31" s="550" t="s">
        <v>20</v>
      </c>
      <c r="B31" s="550"/>
      <c r="C31" s="550"/>
      <c r="D31" s="550"/>
      <c r="E31" s="550"/>
      <c r="F31" s="550"/>
      <c r="G31" s="550"/>
      <c r="H31" s="550"/>
      <c r="I31" s="550"/>
      <c r="J31" s="550"/>
      <c r="K31" s="550"/>
      <c r="L31" s="550"/>
      <c r="M31" s="550"/>
      <c r="N31" s="550"/>
      <c r="O31" s="550"/>
    </row>
    <row r="32" spans="1:15" ht="14.25" customHeight="1">
      <c r="A32" s="564" t="s">
        <v>21</v>
      </c>
      <c r="B32" s="564"/>
      <c r="C32" s="564"/>
      <c r="D32" s="564"/>
      <c r="E32" s="564"/>
      <c r="F32" s="564"/>
      <c r="G32" s="564"/>
      <c r="H32" s="564"/>
      <c r="I32" s="564"/>
      <c r="J32" s="564"/>
      <c r="K32" s="564"/>
      <c r="L32" s="564"/>
      <c r="M32" s="564"/>
      <c r="N32" s="564"/>
      <c r="O32" s="564"/>
    </row>
    <row r="33" spans="1:15" ht="12.75">
      <c r="A33" s="550" t="s">
        <v>22</v>
      </c>
      <c r="B33" s="550"/>
      <c r="C33" s="550"/>
      <c r="D33" s="550"/>
      <c r="E33" s="550"/>
      <c r="F33" s="550"/>
      <c r="G33" s="550"/>
      <c r="H33" s="550"/>
      <c r="I33" s="550"/>
      <c r="J33" s="550"/>
      <c r="K33" s="550"/>
      <c r="L33" s="550"/>
      <c r="M33" s="550"/>
      <c r="N33" s="550"/>
      <c r="O33" s="550"/>
    </row>
    <row r="34" spans="1:15" ht="14.25" customHeight="1">
      <c r="A34" s="564" t="s">
        <v>23</v>
      </c>
      <c r="B34" s="564"/>
      <c r="C34" s="564"/>
      <c r="D34" s="564"/>
      <c r="E34" s="564"/>
      <c r="F34" s="564"/>
      <c r="G34" s="564"/>
      <c r="H34" s="564"/>
      <c r="I34" s="564"/>
      <c r="J34" s="564"/>
      <c r="K34" s="564"/>
      <c r="L34" s="564"/>
      <c r="M34" s="564"/>
      <c r="N34" s="564"/>
      <c r="O34" s="564"/>
    </row>
    <row r="35" spans="1:15" ht="12.75">
      <c r="A35" s="550" t="s">
        <v>31</v>
      </c>
      <c r="B35" s="550"/>
      <c r="C35" s="550"/>
      <c r="D35" s="550"/>
      <c r="E35" s="550"/>
      <c r="F35" s="550"/>
      <c r="G35" s="550"/>
      <c r="H35" s="550"/>
      <c r="I35" s="550"/>
      <c r="J35" s="550"/>
      <c r="K35" s="550"/>
      <c r="L35" s="550"/>
      <c r="M35" s="550"/>
      <c r="N35" s="550"/>
      <c r="O35" s="550"/>
    </row>
    <row r="36" spans="1:15" ht="14.25" customHeight="1">
      <c r="A36" s="550" t="s">
        <v>32</v>
      </c>
      <c r="B36" s="550"/>
      <c r="C36" s="550"/>
      <c r="D36" s="550"/>
      <c r="E36" s="550"/>
      <c r="F36" s="550"/>
      <c r="G36" s="550"/>
      <c r="H36" s="550"/>
      <c r="I36" s="550"/>
      <c r="J36" s="550"/>
      <c r="K36" s="550"/>
      <c r="L36" s="550"/>
      <c r="M36" s="550"/>
      <c r="N36" s="550"/>
      <c r="O36" s="550"/>
    </row>
    <row r="37" spans="1:15" ht="14.25" customHeight="1">
      <c r="A37" s="550" t="s">
        <v>33</v>
      </c>
      <c r="B37" s="550"/>
      <c r="C37" s="550"/>
      <c r="D37" s="550"/>
      <c r="E37" s="550"/>
      <c r="F37" s="550"/>
      <c r="G37" s="550"/>
      <c r="H37" s="550"/>
      <c r="I37" s="550"/>
      <c r="J37" s="550"/>
      <c r="K37" s="550"/>
      <c r="L37" s="550"/>
      <c r="M37" s="550"/>
      <c r="N37" s="550"/>
      <c r="O37" s="550"/>
    </row>
    <row r="38" spans="1:15" ht="14.25" customHeight="1">
      <c r="A38" s="550" t="s">
        <v>34</v>
      </c>
      <c r="B38" s="550"/>
      <c r="C38" s="550"/>
      <c r="D38" s="550"/>
      <c r="E38" s="550"/>
      <c r="F38" s="550"/>
      <c r="G38" s="550"/>
      <c r="H38" s="550"/>
      <c r="I38" s="550"/>
      <c r="J38" s="550"/>
      <c r="K38" s="550"/>
      <c r="L38" s="550"/>
      <c r="M38" s="550"/>
      <c r="N38" s="550"/>
      <c r="O38" s="550"/>
    </row>
    <row r="39" spans="1:15" ht="14.25" customHeight="1">
      <c r="A39" s="550" t="s">
        <v>35</v>
      </c>
      <c r="B39" s="550"/>
      <c r="C39" s="550"/>
      <c r="D39" s="550"/>
      <c r="E39" s="550"/>
      <c r="F39" s="550"/>
      <c r="G39" s="550"/>
      <c r="H39" s="550"/>
      <c r="I39" s="550"/>
      <c r="J39" s="550"/>
      <c r="K39" s="550"/>
      <c r="L39" s="550"/>
      <c r="M39" s="550"/>
      <c r="N39" s="550"/>
      <c r="O39" s="550"/>
    </row>
    <row r="40" spans="1:15" ht="14.25" customHeight="1">
      <c r="A40" s="550" t="s">
        <v>36</v>
      </c>
      <c r="B40" s="550"/>
      <c r="C40" s="550"/>
      <c r="D40" s="550"/>
      <c r="E40" s="550"/>
      <c r="F40" s="550"/>
      <c r="G40" s="550"/>
      <c r="H40" s="550"/>
      <c r="I40" s="550"/>
      <c r="J40" s="550"/>
      <c r="K40" s="550"/>
      <c r="L40" s="550"/>
      <c r="M40" s="550"/>
      <c r="N40" s="550"/>
      <c r="O40" s="550"/>
    </row>
  </sheetData>
  <sheetProtection/>
  <mergeCells count="26">
    <mergeCell ref="A40:O40"/>
    <mergeCell ref="A30:O30"/>
    <mergeCell ref="A31:O31"/>
    <mergeCell ref="A32:O32"/>
    <mergeCell ref="A33:O33"/>
    <mergeCell ref="A34:O34"/>
    <mergeCell ref="A38:O38"/>
    <mergeCell ref="A39:O39"/>
    <mergeCell ref="A37:O37"/>
    <mergeCell ref="AC4:AE4"/>
    <mergeCell ref="C5:D5"/>
    <mergeCell ref="K5:L5"/>
    <mergeCell ref="I4:J4"/>
    <mergeCell ref="K4:P4"/>
    <mergeCell ref="E5:F5"/>
    <mergeCell ref="A36:O36"/>
    <mergeCell ref="U5:V5"/>
    <mergeCell ref="Q5:R5"/>
    <mergeCell ref="Q4:AB4"/>
    <mergeCell ref="AA5:AB5"/>
    <mergeCell ref="Y5:Z5"/>
    <mergeCell ref="W5:X5"/>
    <mergeCell ref="A1:U1"/>
    <mergeCell ref="A35:O35"/>
    <mergeCell ref="S5:T5"/>
    <mergeCell ref="G5:H5"/>
  </mergeCells>
  <hyperlinks>
    <hyperlink ref="A32" r:id="rId1" display="https://www.floridastudentfinancialaidsg.org/pdf/bf_brochure.pdf "/>
    <hyperlink ref="A34" r:id="rId2" display="http://www.fldoe.org/eias/dataweb/database_0708/st163_1.pdf"/>
  </hyperlinks>
  <printOptions/>
  <pageMargins left="0.25" right="0.25" top="0.75" bottom="0.75" header="0.3" footer="0.3"/>
  <pageSetup horizontalDpi="600" verticalDpi="600" orientation="landscape" paperSize="5" scale="60" r:id="rId3"/>
  <headerFooter>
    <oddHeader>&amp;LPreliminary Survey 5 2010-2011&amp;CART, DANCE, DRAMA, MUSIC&amp;RSTATEWIDE</oddHeader>
    <oddFooter>&amp;R&amp;P of &amp;N</oddFooter>
  </headerFooter>
</worksheet>
</file>

<file path=xl/worksheets/sheet2.xml><?xml version="1.0" encoding="utf-8"?>
<worksheet xmlns="http://schemas.openxmlformats.org/spreadsheetml/2006/main" xmlns:r="http://schemas.openxmlformats.org/officeDocument/2006/relationships">
  <dimension ref="A1:AD60"/>
  <sheetViews>
    <sheetView zoomScalePageLayoutView="0" workbookViewId="0" topLeftCell="A1">
      <pane ySplit="6" topLeftCell="A7" activePane="bottomLeft" state="frozen"/>
      <selection pane="topLeft" activeCell="A1" sqref="A1"/>
      <selection pane="bottomLeft" activeCell="Y7" sqref="Y7"/>
    </sheetView>
  </sheetViews>
  <sheetFormatPr defaultColWidth="8.8515625" defaultRowHeight="15"/>
  <cols>
    <col min="1" max="1" width="6.7109375" style="5" customWidth="1"/>
    <col min="2" max="2" width="11.28125" style="8" customWidth="1"/>
    <col min="3" max="3" width="9.421875" style="1" customWidth="1"/>
    <col min="4" max="4" width="9.28125" style="13" bestFit="1" customWidth="1"/>
    <col min="5" max="5" width="7.7109375" style="25" bestFit="1" customWidth="1"/>
    <col min="6" max="6" width="7.140625" style="12" bestFit="1" customWidth="1"/>
    <col min="7" max="7" width="9.7109375" style="12" customWidth="1"/>
    <col min="8" max="8" width="8.421875" style="13" bestFit="1" customWidth="1"/>
    <col min="9" max="9" width="6.28125" style="25" customWidth="1"/>
    <col min="10" max="10" width="7.57421875" style="13" bestFit="1" customWidth="1"/>
    <col min="11" max="11" width="8.00390625" style="13" bestFit="1" customWidth="1"/>
    <col min="12" max="12" width="7.7109375" style="14" customWidth="1"/>
    <col min="13" max="14" width="7.8515625" style="13" customWidth="1"/>
    <col min="15" max="15" width="7.28125" style="14" customWidth="1"/>
    <col min="16" max="16" width="9.8515625" style="13" bestFit="1" customWidth="1"/>
    <col min="17" max="17" width="9.8515625" style="13" customWidth="1"/>
    <col min="18" max="19" width="8.7109375" style="13" customWidth="1"/>
    <col min="20" max="21" width="8.140625" style="13" customWidth="1"/>
    <col min="22" max="23" width="8.00390625" style="13" customWidth="1"/>
    <col min="24" max="24" width="8.421875" style="13" bestFit="1" customWidth="1"/>
    <col min="25" max="25" width="8.421875" style="13" customWidth="1"/>
    <col min="26" max="27" width="7.7109375" style="13" customWidth="1"/>
    <col min="28" max="28" width="8.28125" style="13" customWidth="1"/>
    <col min="29" max="29" width="8.140625" style="13" customWidth="1"/>
    <col min="30" max="30" width="8.8515625" style="13" customWidth="1"/>
    <col min="31" max="16384" width="8.8515625" style="1" customWidth="1"/>
  </cols>
  <sheetData>
    <row r="1" spans="1:21" ht="42" customHeight="1">
      <c r="A1" s="574" t="s">
        <v>61</v>
      </c>
      <c r="B1" s="575"/>
      <c r="C1" s="575"/>
      <c r="D1" s="575"/>
      <c r="E1" s="575"/>
      <c r="F1" s="575"/>
      <c r="G1" s="575"/>
      <c r="H1" s="575"/>
      <c r="I1" s="575"/>
      <c r="J1" s="575"/>
      <c r="K1" s="575"/>
      <c r="L1" s="575"/>
      <c r="M1" s="575"/>
      <c r="N1" s="575"/>
      <c r="O1" s="575"/>
      <c r="P1" s="575"/>
      <c r="Q1" s="575"/>
      <c r="R1" s="575"/>
      <c r="S1" s="575"/>
      <c r="T1" s="575"/>
      <c r="U1" s="576"/>
    </row>
    <row r="2" spans="1:3" ht="12.75">
      <c r="A2" s="18" t="s">
        <v>54</v>
      </c>
      <c r="C2" s="6"/>
    </row>
    <row r="3" spans="1:30" ht="12.75">
      <c r="A3" s="19" t="s">
        <v>53</v>
      </c>
      <c r="C3" s="16"/>
      <c r="D3" s="10"/>
      <c r="E3" s="26"/>
      <c r="F3" s="11"/>
      <c r="G3" s="11"/>
      <c r="H3" s="10"/>
      <c r="I3" s="26"/>
      <c r="J3" s="10"/>
      <c r="K3" s="10"/>
      <c r="L3" s="17"/>
      <c r="M3" s="10"/>
      <c r="N3" s="10"/>
      <c r="O3" s="17"/>
      <c r="P3" s="10"/>
      <c r="Q3" s="10"/>
      <c r="R3" s="10"/>
      <c r="S3" s="10"/>
      <c r="T3" s="10"/>
      <c r="U3" s="10"/>
      <c r="V3" s="10"/>
      <c r="W3" s="10"/>
      <c r="X3" s="10"/>
      <c r="Y3" s="10"/>
      <c r="Z3" s="10"/>
      <c r="AA3" s="10"/>
      <c r="AB3" s="10"/>
      <c r="AC3" s="10"/>
      <c r="AD3" s="10"/>
    </row>
    <row r="4" spans="1:30" ht="12.75">
      <c r="A4" s="48"/>
      <c r="B4" s="49"/>
      <c r="C4" s="50"/>
      <c r="D4" s="32"/>
      <c r="E4" s="33"/>
      <c r="F4" s="556" t="s">
        <v>14</v>
      </c>
      <c r="G4" s="581"/>
      <c r="H4" s="577" t="s">
        <v>15</v>
      </c>
      <c r="I4" s="578"/>
      <c r="J4" s="578"/>
      <c r="K4" s="578"/>
      <c r="L4" s="578"/>
      <c r="M4" s="578"/>
      <c r="N4" s="578"/>
      <c r="O4" s="579"/>
      <c r="P4" s="571" t="s">
        <v>16</v>
      </c>
      <c r="Q4" s="572"/>
      <c r="R4" s="572"/>
      <c r="S4" s="572"/>
      <c r="T4" s="572"/>
      <c r="U4" s="572"/>
      <c r="V4" s="572"/>
      <c r="W4" s="572"/>
      <c r="X4" s="572"/>
      <c r="Y4" s="572"/>
      <c r="Z4" s="572"/>
      <c r="AA4" s="573"/>
      <c r="AB4" s="580" t="s">
        <v>7</v>
      </c>
      <c r="AC4" s="580"/>
      <c r="AD4" s="580"/>
    </row>
    <row r="5" spans="1:30" ht="51">
      <c r="A5" s="48"/>
      <c r="B5" s="49"/>
      <c r="C5" s="51"/>
      <c r="D5" s="586" t="s">
        <v>26</v>
      </c>
      <c r="E5" s="586"/>
      <c r="F5" s="34" t="s">
        <v>27</v>
      </c>
      <c r="G5" s="35" t="s">
        <v>28</v>
      </c>
      <c r="H5" s="587" t="s">
        <v>42</v>
      </c>
      <c r="I5" s="588"/>
      <c r="J5" s="589" t="s">
        <v>43</v>
      </c>
      <c r="K5" s="590"/>
      <c r="L5" s="36" t="s">
        <v>12</v>
      </c>
      <c r="M5" s="582" t="s">
        <v>44</v>
      </c>
      <c r="N5" s="583"/>
      <c r="O5" s="37" t="s">
        <v>13</v>
      </c>
      <c r="P5" s="567" t="s">
        <v>46</v>
      </c>
      <c r="Q5" s="568"/>
      <c r="R5" s="569" t="s">
        <v>45</v>
      </c>
      <c r="S5" s="570"/>
      <c r="T5" s="584" t="s">
        <v>49</v>
      </c>
      <c r="U5" s="585"/>
      <c r="V5" s="547" t="s">
        <v>47</v>
      </c>
      <c r="W5" s="548"/>
      <c r="X5" s="545" t="s">
        <v>48</v>
      </c>
      <c r="Y5" s="546"/>
      <c r="Z5" s="543" t="s">
        <v>50</v>
      </c>
      <c r="AA5" s="544"/>
      <c r="AB5" s="52" t="s">
        <v>17</v>
      </c>
      <c r="AC5" s="53" t="s">
        <v>18</v>
      </c>
      <c r="AD5" s="52" t="s">
        <v>19</v>
      </c>
    </row>
    <row r="6" spans="1:30" ht="26.25" thickBot="1">
      <c r="A6" s="39" t="s">
        <v>24</v>
      </c>
      <c r="B6" s="54" t="s">
        <v>25</v>
      </c>
      <c r="C6" s="55" t="s">
        <v>29</v>
      </c>
      <c r="D6" s="41" t="s">
        <v>0</v>
      </c>
      <c r="E6" s="42" t="s">
        <v>11</v>
      </c>
      <c r="F6" s="43" t="s">
        <v>1</v>
      </c>
      <c r="G6" s="44" t="s">
        <v>1</v>
      </c>
      <c r="H6" s="41" t="s">
        <v>0</v>
      </c>
      <c r="I6" s="45" t="s">
        <v>11</v>
      </c>
      <c r="J6" s="41" t="s">
        <v>0</v>
      </c>
      <c r="K6" s="41" t="s">
        <v>11</v>
      </c>
      <c r="L6" s="46" t="s">
        <v>1</v>
      </c>
      <c r="M6" s="41" t="s">
        <v>0</v>
      </c>
      <c r="N6" s="41" t="s">
        <v>11</v>
      </c>
      <c r="O6" s="47" t="s">
        <v>1</v>
      </c>
      <c r="P6" s="41" t="s">
        <v>0</v>
      </c>
      <c r="Q6" s="41" t="s">
        <v>11</v>
      </c>
      <c r="R6" s="41" t="s">
        <v>0</v>
      </c>
      <c r="S6" s="41" t="s">
        <v>11</v>
      </c>
      <c r="T6" s="41" t="s">
        <v>0</v>
      </c>
      <c r="U6" s="41" t="s">
        <v>11</v>
      </c>
      <c r="V6" s="41" t="s">
        <v>0</v>
      </c>
      <c r="W6" s="41" t="s">
        <v>11</v>
      </c>
      <c r="X6" s="41" t="s">
        <v>0</v>
      </c>
      <c r="Y6" s="41" t="s">
        <v>11</v>
      </c>
      <c r="Z6" s="41" t="s">
        <v>0</v>
      </c>
      <c r="AA6" s="41" t="s">
        <v>11</v>
      </c>
      <c r="AB6" s="41" t="s">
        <v>0</v>
      </c>
      <c r="AC6" s="41" t="s">
        <v>0</v>
      </c>
      <c r="AD6" s="41" t="s">
        <v>0</v>
      </c>
    </row>
    <row r="7" spans="1:30" s="29" customFormat="1" ht="38.25">
      <c r="A7" s="359" t="s">
        <v>38</v>
      </c>
      <c r="B7" s="360" t="s">
        <v>5</v>
      </c>
      <c r="C7" s="122" t="s">
        <v>56</v>
      </c>
      <c r="D7" s="123">
        <v>1727</v>
      </c>
      <c r="E7" s="124">
        <v>0.0186805698276888</v>
      </c>
      <c r="F7" s="125">
        <v>3.02244258224705</v>
      </c>
      <c r="G7" s="125">
        <v>2.84383960511034</v>
      </c>
      <c r="H7" s="123">
        <v>957</v>
      </c>
      <c r="I7" s="124">
        <v>0.554140127388535</v>
      </c>
      <c r="J7" s="123">
        <v>957</v>
      </c>
      <c r="K7" s="127">
        <v>0.554140127388535</v>
      </c>
      <c r="L7" s="126">
        <v>484.075235109718</v>
      </c>
      <c r="M7" s="123">
        <v>957</v>
      </c>
      <c r="N7" s="127">
        <v>0.554140127388535</v>
      </c>
      <c r="O7" s="126">
        <v>499.049111807732</v>
      </c>
      <c r="P7" s="123">
        <v>804</v>
      </c>
      <c r="Q7" s="229">
        <v>0.465547191661841</v>
      </c>
      <c r="R7" s="123">
        <v>1295</v>
      </c>
      <c r="S7" s="229">
        <v>0.7498552403011</v>
      </c>
      <c r="T7" s="123">
        <v>1384</v>
      </c>
      <c r="U7" s="229">
        <v>0.801389693109438</v>
      </c>
      <c r="V7" s="123">
        <v>799</v>
      </c>
      <c r="W7" s="229">
        <v>0.462651997683845</v>
      </c>
      <c r="X7" s="123">
        <v>306</v>
      </c>
      <c r="Y7" s="229">
        <v>0.177185871453387</v>
      </c>
      <c r="Z7" s="123">
        <v>212</v>
      </c>
      <c r="AA7" s="229">
        <v>0.122756224667053</v>
      </c>
      <c r="AB7" s="123">
        <v>659</v>
      </c>
      <c r="AC7" s="123">
        <v>221</v>
      </c>
      <c r="AD7" s="128">
        <v>752</v>
      </c>
    </row>
    <row r="8" spans="1:30" s="29" customFormat="1" ht="12.75">
      <c r="A8" s="361"/>
      <c r="B8" s="362"/>
      <c r="C8" s="130" t="s">
        <v>57</v>
      </c>
      <c r="D8" s="131">
        <v>3422</v>
      </c>
      <c r="E8" s="132">
        <v>0.0370150028664453</v>
      </c>
      <c r="F8" s="133">
        <v>2.91717796879975</v>
      </c>
      <c r="G8" s="133">
        <v>2.6971635431918</v>
      </c>
      <c r="H8" s="131">
        <v>1485</v>
      </c>
      <c r="I8" s="132">
        <v>0.43395675043834</v>
      </c>
      <c r="J8" s="131">
        <v>1485</v>
      </c>
      <c r="K8" s="135">
        <v>0.43395675043834</v>
      </c>
      <c r="L8" s="134">
        <v>470.956228956229</v>
      </c>
      <c r="M8" s="131">
        <v>1485</v>
      </c>
      <c r="N8" s="135">
        <v>0.43395675043834</v>
      </c>
      <c r="O8" s="134">
        <v>477.010101010101</v>
      </c>
      <c r="P8" s="131">
        <v>1074</v>
      </c>
      <c r="Q8" s="237">
        <v>0.31385154880187</v>
      </c>
      <c r="R8" s="131">
        <v>2164</v>
      </c>
      <c r="S8" s="237">
        <v>0.632378725891292</v>
      </c>
      <c r="T8" s="131">
        <v>2310</v>
      </c>
      <c r="U8" s="237">
        <v>0.675043834015196</v>
      </c>
      <c r="V8" s="131">
        <v>1877</v>
      </c>
      <c r="W8" s="237">
        <v>0.548509643483343</v>
      </c>
      <c r="X8" s="131">
        <v>789</v>
      </c>
      <c r="Y8" s="237">
        <v>0.230566919929866</v>
      </c>
      <c r="Z8" s="131">
        <v>587</v>
      </c>
      <c r="AA8" s="237">
        <v>0.171537112799532</v>
      </c>
      <c r="AB8" s="131">
        <v>1235</v>
      </c>
      <c r="AC8" s="131">
        <v>612</v>
      </c>
      <c r="AD8" s="136">
        <v>1384</v>
      </c>
    </row>
    <row r="9" spans="1:30" s="29" customFormat="1" ht="12.75">
      <c r="A9" s="361"/>
      <c r="B9" s="362"/>
      <c r="C9" s="130" t="s">
        <v>58</v>
      </c>
      <c r="D9" s="131">
        <v>9289</v>
      </c>
      <c r="E9" s="132">
        <v>0.100477019762247</v>
      </c>
      <c r="F9" s="133">
        <v>2.8410427480916</v>
      </c>
      <c r="G9" s="133">
        <v>2.61697352082207</v>
      </c>
      <c r="H9" s="131">
        <v>3846</v>
      </c>
      <c r="I9" s="132">
        <v>0.414038109591991</v>
      </c>
      <c r="J9" s="131">
        <v>3845</v>
      </c>
      <c r="K9" s="135">
        <v>0.413930455377328</v>
      </c>
      <c r="L9" s="134">
        <v>456.603381014304</v>
      </c>
      <c r="M9" s="131">
        <v>3846</v>
      </c>
      <c r="N9" s="135">
        <v>0.414038109591991</v>
      </c>
      <c r="O9" s="134">
        <v>456.619864794592</v>
      </c>
      <c r="P9" s="131">
        <v>2392</v>
      </c>
      <c r="Q9" s="237">
        <v>0.25750888147271</v>
      </c>
      <c r="R9" s="131">
        <v>5367</v>
      </c>
      <c r="S9" s="237">
        <v>0.577780170093659</v>
      </c>
      <c r="T9" s="131">
        <v>6024</v>
      </c>
      <c r="U9" s="237">
        <v>0.648508989126924</v>
      </c>
      <c r="V9" s="131">
        <v>5626</v>
      </c>
      <c r="W9" s="237">
        <v>0.605662611691248</v>
      </c>
      <c r="X9" s="131">
        <v>2650</v>
      </c>
      <c r="Y9" s="237">
        <v>0.285283668855636</v>
      </c>
      <c r="Z9" s="131">
        <v>1868</v>
      </c>
      <c r="AA9" s="237">
        <v>0.201098072989558</v>
      </c>
      <c r="AB9" s="131">
        <v>2687</v>
      </c>
      <c r="AC9" s="131">
        <v>2403</v>
      </c>
      <c r="AD9" s="136">
        <v>3723</v>
      </c>
    </row>
    <row r="10" spans="1:30" s="29" customFormat="1" ht="12.75">
      <c r="A10" s="361"/>
      <c r="B10" s="362"/>
      <c r="C10" s="130" t="s">
        <v>59</v>
      </c>
      <c r="D10" s="131">
        <v>32277</v>
      </c>
      <c r="E10" s="132">
        <v>0.349133035511471</v>
      </c>
      <c r="F10" s="133">
        <v>2.77266247529476</v>
      </c>
      <c r="G10" s="133">
        <v>2.54223963896436</v>
      </c>
      <c r="H10" s="131">
        <v>12811</v>
      </c>
      <c r="I10" s="132">
        <v>0.396908014995198</v>
      </c>
      <c r="J10" s="131">
        <v>12810</v>
      </c>
      <c r="K10" s="135">
        <v>0.396877033181522</v>
      </c>
      <c r="L10" s="134">
        <v>446.227166276347</v>
      </c>
      <c r="M10" s="131">
        <v>12811</v>
      </c>
      <c r="N10" s="135">
        <v>0.396908014995198</v>
      </c>
      <c r="O10" s="134">
        <v>441.928030598704</v>
      </c>
      <c r="P10" s="131">
        <v>6740</v>
      </c>
      <c r="Q10" s="237">
        <v>0.208817424172011</v>
      </c>
      <c r="R10" s="131">
        <v>16925</v>
      </c>
      <c r="S10" s="237">
        <v>0.524367196455681</v>
      </c>
      <c r="T10" s="131">
        <v>20329</v>
      </c>
      <c r="U10" s="237">
        <v>0.629829290206649</v>
      </c>
      <c r="V10" s="131">
        <v>21499</v>
      </c>
      <c r="W10" s="237">
        <v>0.666078012206835</v>
      </c>
      <c r="X10" s="131">
        <v>11306</v>
      </c>
      <c r="Y10" s="237">
        <v>0.350280385413762</v>
      </c>
      <c r="Z10" s="131">
        <v>7401</v>
      </c>
      <c r="AA10" s="237">
        <v>0.229296403011432</v>
      </c>
      <c r="AB10" s="131">
        <v>7972</v>
      </c>
      <c r="AC10" s="131">
        <v>10802</v>
      </c>
      <c r="AD10" s="136">
        <v>11981</v>
      </c>
    </row>
    <row r="11" spans="1:30" s="29" customFormat="1" ht="13.5" thickBot="1">
      <c r="A11" s="363"/>
      <c r="B11" s="364"/>
      <c r="C11" s="138">
        <v>0</v>
      </c>
      <c r="D11" s="139">
        <v>45734</v>
      </c>
      <c r="E11" s="140">
        <v>0.494694372032147</v>
      </c>
      <c r="F11" s="141">
        <v>2.81428136191677</v>
      </c>
      <c r="G11" s="141">
        <v>2.46960645369259</v>
      </c>
      <c r="H11" s="139">
        <v>16417</v>
      </c>
      <c r="I11" s="140">
        <v>0.358967070450868</v>
      </c>
      <c r="J11" s="139">
        <v>16416</v>
      </c>
      <c r="K11" s="143">
        <v>0.358945204880395</v>
      </c>
      <c r="L11" s="142">
        <v>451.138523391813</v>
      </c>
      <c r="M11" s="139">
        <v>16416</v>
      </c>
      <c r="N11" s="143">
        <v>0.358945204880395</v>
      </c>
      <c r="O11" s="142">
        <v>447.727826510721</v>
      </c>
      <c r="P11" s="139">
        <v>9102</v>
      </c>
      <c r="Q11" s="245">
        <v>0.199020422442822</v>
      </c>
      <c r="R11" s="139">
        <v>21883</v>
      </c>
      <c r="S11" s="245">
        <v>0.47848427865483</v>
      </c>
      <c r="T11" s="139">
        <v>26796</v>
      </c>
      <c r="U11" s="245">
        <v>0.58590982638737</v>
      </c>
      <c r="V11" s="139">
        <v>28327</v>
      </c>
      <c r="W11" s="245">
        <v>0.619386014781126</v>
      </c>
      <c r="X11" s="139">
        <v>15439</v>
      </c>
      <c r="Y11" s="245">
        <v>0.337582542528535</v>
      </c>
      <c r="Z11" s="139">
        <v>9940</v>
      </c>
      <c r="AA11" s="245">
        <v>0.217343770498972</v>
      </c>
      <c r="AB11" s="139">
        <v>11979</v>
      </c>
      <c r="AC11" s="139">
        <v>18041</v>
      </c>
      <c r="AD11" s="144">
        <v>13946</v>
      </c>
    </row>
    <row r="12" spans="1:30" ht="38.25">
      <c r="A12" s="371" t="s">
        <v>38</v>
      </c>
      <c r="B12" s="372" t="s">
        <v>6</v>
      </c>
      <c r="C12" s="224" t="s">
        <v>56</v>
      </c>
      <c r="D12" s="225">
        <v>3292</v>
      </c>
      <c r="E12" s="226">
        <v>0.0312088203786392</v>
      </c>
      <c r="F12" s="227">
        <v>3.18621062618596</v>
      </c>
      <c r="G12" s="227">
        <v>3.05676400121618</v>
      </c>
      <c r="H12" s="225">
        <v>2390</v>
      </c>
      <c r="I12" s="226">
        <v>0.726002430133657</v>
      </c>
      <c r="J12" s="225">
        <v>2390</v>
      </c>
      <c r="K12" s="229">
        <v>0.726002430133657</v>
      </c>
      <c r="L12" s="228">
        <v>528.933054393305</v>
      </c>
      <c r="M12" s="225">
        <v>2390</v>
      </c>
      <c r="N12" s="229">
        <v>0.726002430133657</v>
      </c>
      <c r="O12" s="228">
        <v>544.845188284519</v>
      </c>
      <c r="P12" s="225">
        <v>2114</v>
      </c>
      <c r="Q12" s="152">
        <v>0.642162818955043</v>
      </c>
      <c r="R12" s="225">
        <v>2815</v>
      </c>
      <c r="S12" s="152">
        <v>0.855103280680437</v>
      </c>
      <c r="T12" s="225">
        <v>2827</v>
      </c>
      <c r="U12" s="152">
        <v>0.858748481166464</v>
      </c>
      <c r="V12" s="225">
        <v>988</v>
      </c>
      <c r="W12" s="152">
        <v>0.300121506682868</v>
      </c>
      <c r="X12" s="225">
        <v>287</v>
      </c>
      <c r="Y12" s="152">
        <v>0.0871810449574727</v>
      </c>
      <c r="Z12" s="225">
        <v>254</v>
      </c>
      <c r="AA12" s="152">
        <v>0.0771567436208991</v>
      </c>
      <c r="AB12" s="225">
        <v>2314</v>
      </c>
      <c r="AC12" s="225">
        <v>171</v>
      </c>
      <c r="AD12" s="230">
        <v>583</v>
      </c>
    </row>
    <row r="13" spans="1:30" ht="12.75">
      <c r="A13" s="373"/>
      <c r="B13" s="374"/>
      <c r="C13" s="232" t="s">
        <v>57</v>
      </c>
      <c r="D13" s="233">
        <v>5216</v>
      </c>
      <c r="E13" s="234">
        <v>0.0494487263350492</v>
      </c>
      <c r="F13" s="235">
        <v>3.0777886977887</v>
      </c>
      <c r="G13" s="235">
        <v>2.91086758315709</v>
      </c>
      <c r="H13" s="233">
        <v>3272</v>
      </c>
      <c r="I13" s="234">
        <v>0.627300613496933</v>
      </c>
      <c r="J13" s="233">
        <v>3271</v>
      </c>
      <c r="K13" s="237">
        <v>0.627108895705521</v>
      </c>
      <c r="L13" s="236">
        <v>514.998471415469</v>
      </c>
      <c r="M13" s="233">
        <v>3272</v>
      </c>
      <c r="N13" s="237">
        <v>0.627300613496933</v>
      </c>
      <c r="O13" s="236">
        <v>522.454156479218</v>
      </c>
      <c r="P13" s="233">
        <v>2660</v>
      </c>
      <c r="Q13" s="161">
        <v>0.509969325153374</v>
      </c>
      <c r="R13" s="233">
        <v>4051</v>
      </c>
      <c r="S13" s="161">
        <v>0.776648773006135</v>
      </c>
      <c r="T13" s="233">
        <v>4118</v>
      </c>
      <c r="U13" s="161">
        <v>0.789493865030675</v>
      </c>
      <c r="V13" s="233">
        <v>2034</v>
      </c>
      <c r="W13" s="161">
        <v>0.389953987730061</v>
      </c>
      <c r="X13" s="233">
        <v>644</v>
      </c>
      <c r="Y13" s="161">
        <v>0.123466257668712</v>
      </c>
      <c r="Z13" s="233">
        <v>539</v>
      </c>
      <c r="AA13" s="161">
        <v>0.103335889570552</v>
      </c>
      <c r="AB13" s="233">
        <v>3676</v>
      </c>
      <c r="AC13" s="233">
        <v>357</v>
      </c>
      <c r="AD13" s="238">
        <v>871</v>
      </c>
    </row>
    <row r="14" spans="1:30" ht="12.75">
      <c r="A14" s="373"/>
      <c r="B14" s="374"/>
      <c r="C14" s="232" t="s">
        <v>58</v>
      </c>
      <c r="D14" s="233">
        <v>11642</v>
      </c>
      <c r="E14" s="234">
        <v>0.110368495397363</v>
      </c>
      <c r="F14" s="235">
        <v>3.02985928757926</v>
      </c>
      <c r="G14" s="235">
        <v>2.85072421733506</v>
      </c>
      <c r="H14" s="233">
        <v>6844</v>
      </c>
      <c r="I14" s="234">
        <v>0.587871499742312</v>
      </c>
      <c r="J14" s="233">
        <v>6844</v>
      </c>
      <c r="K14" s="237">
        <v>0.587871499742312</v>
      </c>
      <c r="L14" s="236">
        <v>515.507013442431</v>
      </c>
      <c r="M14" s="233">
        <v>6844</v>
      </c>
      <c r="N14" s="237">
        <v>0.587871499742312</v>
      </c>
      <c r="O14" s="236">
        <v>515.734950321449</v>
      </c>
      <c r="P14" s="233">
        <v>5305</v>
      </c>
      <c r="Q14" s="161">
        <v>0.455677718605051</v>
      </c>
      <c r="R14" s="233">
        <v>8614</v>
      </c>
      <c r="S14" s="161">
        <v>0.73990723243429</v>
      </c>
      <c r="T14" s="233">
        <v>8775</v>
      </c>
      <c r="U14" s="161">
        <v>0.753736471396667</v>
      </c>
      <c r="V14" s="233">
        <v>5017</v>
      </c>
      <c r="W14" s="161">
        <v>0.430939701082288</v>
      </c>
      <c r="X14" s="233">
        <v>1703</v>
      </c>
      <c r="Y14" s="161">
        <v>0.146280707782168</v>
      </c>
      <c r="Z14" s="233">
        <v>1444</v>
      </c>
      <c r="AA14" s="161">
        <v>0.124033671190517</v>
      </c>
      <c r="AB14" s="233">
        <v>7621</v>
      </c>
      <c r="AC14" s="233">
        <v>1200</v>
      </c>
      <c r="AD14" s="238">
        <v>2120</v>
      </c>
    </row>
    <row r="15" spans="1:30" ht="12.75">
      <c r="A15" s="373"/>
      <c r="B15" s="374"/>
      <c r="C15" s="232" t="s">
        <v>59</v>
      </c>
      <c r="D15" s="233">
        <v>34615</v>
      </c>
      <c r="E15" s="234">
        <v>0.328157143805163</v>
      </c>
      <c r="F15" s="235">
        <v>2.98734737538597</v>
      </c>
      <c r="G15" s="235">
        <v>2.78076148430454</v>
      </c>
      <c r="H15" s="233">
        <v>18817</v>
      </c>
      <c r="I15" s="234">
        <v>0.543608262314026</v>
      </c>
      <c r="J15" s="233">
        <v>18816</v>
      </c>
      <c r="K15" s="237">
        <v>0.543579373104146</v>
      </c>
      <c r="L15" s="236">
        <v>515.525085034014</v>
      </c>
      <c r="M15" s="233">
        <v>18814</v>
      </c>
      <c r="N15" s="237">
        <v>0.543521594684385</v>
      </c>
      <c r="O15" s="236">
        <v>510.017540129691</v>
      </c>
      <c r="P15" s="233">
        <v>14268</v>
      </c>
      <c r="Q15" s="161">
        <v>0.412191246569406</v>
      </c>
      <c r="R15" s="233">
        <v>24460</v>
      </c>
      <c r="S15" s="161">
        <v>0.706630073667485</v>
      </c>
      <c r="T15" s="233">
        <v>25549</v>
      </c>
      <c r="U15" s="161">
        <v>0.738090423226925</v>
      </c>
      <c r="V15" s="233">
        <v>16883</v>
      </c>
      <c r="W15" s="161">
        <v>0.487736530405893</v>
      </c>
      <c r="X15" s="233">
        <v>6678</v>
      </c>
      <c r="Y15" s="161">
        <v>0.192922143579373</v>
      </c>
      <c r="Z15" s="233">
        <v>5207</v>
      </c>
      <c r="AA15" s="161">
        <v>0.150426115845732</v>
      </c>
      <c r="AB15" s="233">
        <v>21378</v>
      </c>
      <c r="AC15" s="233">
        <v>4874</v>
      </c>
      <c r="AD15" s="238">
        <v>6274</v>
      </c>
    </row>
    <row r="16" spans="1:30" ht="13.5" thickBot="1">
      <c r="A16" s="375"/>
      <c r="B16" s="376"/>
      <c r="C16" s="240">
        <v>0</v>
      </c>
      <c r="D16" s="241">
        <v>50718</v>
      </c>
      <c r="E16" s="242">
        <v>0.480816814083786</v>
      </c>
      <c r="F16" s="243">
        <v>3.02623842776402</v>
      </c>
      <c r="G16" s="243">
        <v>2.68281300655572</v>
      </c>
      <c r="H16" s="241">
        <v>24922</v>
      </c>
      <c r="I16" s="242">
        <v>0.491383729642336</v>
      </c>
      <c r="J16" s="241">
        <v>24915</v>
      </c>
      <c r="K16" s="245">
        <v>0.491245711581687</v>
      </c>
      <c r="L16" s="244">
        <v>530.516556291391</v>
      </c>
      <c r="M16" s="241">
        <v>24912</v>
      </c>
      <c r="N16" s="245">
        <v>0.491186560984266</v>
      </c>
      <c r="O16" s="244">
        <v>525.409039820167</v>
      </c>
      <c r="P16" s="241">
        <v>20383</v>
      </c>
      <c r="Q16" s="170">
        <v>0.401888875744312</v>
      </c>
      <c r="R16" s="241">
        <v>32795</v>
      </c>
      <c r="S16" s="170">
        <v>0.646614614140936</v>
      </c>
      <c r="T16" s="241">
        <v>34711</v>
      </c>
      <c r="U16" s="170">
        <v>0.68439212902717</v>
      </c>
      <c r="V16" s="241">
        <v>22243</v>
      </c>
      <c r="W16" s="170">
        <v>0.438562246145353</v>
      </c>
      <c r="X16" s="241">
        <v>9769</v>
      </c>
      <c r="Y16" s="170">
        <v>0.192614062068694</v>
      </c>
      <c r="Z16" s="241">
        <v>7313</v>
      </c>
      <c r="AA16" s="170">
        <v>0.144189439646674</v>
      </c>
      <c r="AB16" s="241">
        <v>30175</v>
      </c>
      <c r="AC16" s="241">
        <v>8925</v>
      </c>
      <c r="AD16" s="246">
        <v>8620</v>
      </c>
    </row>
    <row r="17" spans="1:30" s="29" customFormat="1" ht="38.25">
      <c r="A17" s="365" t="s">
        <v>39</v>
      </c>
      <c r="B17" s="366" t="s">
        <v>5</v>
      </c>
      <c r="C17" s="300" t="s">
        <v>56</v>
      </c>
      <c r="D17" s="301">
        <v>387</v>
      </c>
      <c r="E17" s="302">
        <v>0.00418609179114971</v>
      </c>
      <c r="F17" s="303">
        <v>2.97791176470588</v>
      </c>
      <c r="G17" s="303">
        <v>2.73537390180879</v>
      </c>
      <c r="H17" s="301">
        <v>253</v>
      </c>
      <c r="I17" s="302">
        <v>0.65374677002584</v>
      </c>
      <c r="J17" s="301">
        <v>253</v>
      </c>
      <c r="K17" s="325">
        <v>0.65374677002584</v>
      </c>
      <c r="L17" s="304">
        <v>437.03557312253</v>
      </c>
      <c r="M17" s="301">
        <v>253</v>
      </c>
      <c r="N17" s="325">
        <v>0.65374677002584</v>
      </c>
      <c r="O17" s="304">
        <v>443.794466403162</v>
      </c>
      <c r="P17" s="301">
        <v>105</v>
      </c>
      <c r="Q17" s="253">
        <v>0.271317829457364</v>
      </c>
      <c r="R17" s="301">
        <v>278</v>
      </c>
      <c r="S17" s="253">
        <v>0.718346253229974</v>
      </c>
      <c r="T17" s="301">
        <v>336</v>
      </c>
      <c r="U17" s="253">
        <v>0.868217054263566</v>
      </c>
      <c r="V17" s="301">
        <v>274</v>
      </c>
      <c r="W17" s="253">
        <v>0.708010335917313</v>
      </c>
      <c r="X17" s="301">
        <v>101</v>
      </c>
      <c r="Y17" s="253">
        <v>0.260981912144703</v>
      </c>
      <c r="Z17" s="301">
        <v>42</v>
      </c>
      <c r="AA17" s="253">
        <v>0.108527131782946</v>
      </c>
      <c r="AB17" s="301">
        <v>60</v>
      </c>
      <c r="AC17" s="301">
        <v>144</v>
      </c>
      <c r="AD17" s="306">
        <v>173</v>
      </c>
    </row>
    <row r="18" spans="1:30" s="29" customFormat="1" ht="12.75">
      <c r="A18" s="367"/>
      <c r="B18" s="368"/>
      <c r="C18" s="309" t="s">
        <v>57</v>
      </c>
      <c r="D18" s="310">
        <v>402</v>
      </c>
      <c r="E18" s="311">
        <v>0.00434834341096172</v>
      </c>
      <c r="F18" s="312">
        <v>2.87169665809769</v>
      </c>
      <c r="G18" s="312">
        <v>2.67348952618454</v>
      </c>
      <c r="H18" s="310">
        <v>193</v>
      </c>
      <c r="I18" s="311">
        <v>0.480099502487562</v>
      </c>
      <c r="J18" s="310">
        <v>193</v>
      </c>
      <c r="K18" s="314">
        <v>0.480099502487562</v>
      </c>
      <c r="L18" s="313">
        <v>440.155440414508</v>
      </c>
      <c r="M18" s="310">
        <v>193</v>
      </c>
      <c r="N18" s="314">
        <v>0.480099502487562</v>
      </c>
      <c r="O18" s="313">
        <v>442.694300518135</v>
      </c>
      <c r="P18" s="310">
        <v>99</v>
      </c>
      <c r="Q18" s="261">
        <v>0.246268656716418</v>
      </c>
      <c r="R18" s="310">
        <v>250</v>
      </c>
      <c r="S18" s="261">
        <v>0.621890547263682</v>
      </c>
      <c r="T18" s="310">
        <v>297</v>
      </c>
      <c r="U18" s="261">
        <v>0.738805970149254</v>
      </c>
      <c r="V18" s="310">
        <v>275</v>
      </c>
      <c r="W18" s="261">
        <v>0.68407960199005</v>
      </c>
      <c r="X18" s="310">
        <v>125</v>
      </c>
      <c r="Y18" s="261">
        <v>0.310945273631841</v>
      </c>
      <c r="Z18" s="310">
        <v>72</v>
      </c>
      <c r="AA18" s="261">
        <v>0.17910447761194</v>
      </c>
      <c r="AB18" s="310">
        <v>82</v>
      </c>
      <c r="AC18" s="310">
        <v>126</v>
      </c>
      <c r="AD18" s="315">
        <v>185</v>
      </c>
    </row>
    <row r="19" spans="1:30" s="29" customFormat="1" ht="12.75">
      <c r="A19" s="367"/>
      <c r="B19" s="368"/>
      <c r="C19" s="309" t="s">
        <v>58</v>
      </c>
      <c r="D19" s="310">
        <v>884</v>
      </c>
      <c r="E19" s="311">
        <v>0.00956202879425413</v>
      </c>
      <c r="F19" s="312">
        <v>2.83595405078597</v>
      </c>
      <c r="G19" s="312">
        <v>2.62886802721088</v>
      </c>
      <c r="H19" s="310">
        <v>412</v>
      </c>
      <c r="I19" s="311">
        <v>0.46606334841629</v>
      </c>
      <c r="J19" s="310">
        <v>412</v>
      </c>
      <c r="K19" s="314">
        <v>0.46606334841629</v>
      </c>
      <c r="L19" s="313">
        <v>433.276699029126</v>
      </c>
      <c r="M19" s="310">
        <v>412</v>
      </c>
      <c r="N19" s="314">
        <v>0.46606334841629</v>
      </c>
      <c r="O19" s="313">
        <v>441.868932038835</v>
      </c>
      <c r="P19" s="310">
        <v>181</v>
      </c>
      <c r="Q19" s="261">
        <v>0.204751131221719</v>
      </c>
      <c r="R19" s="310">
        <v>505</v>
      </c>
      <c r="S19" s="261">
        <v>0.571266968325792</v>
      </c>
      <c r="T19" s="310">
        <v>635</v>
      </c>
      <c r="U19" s="261">
        <v>0.718325791855204</v>
      </c>
      <c r="V19" s="310">
        <v>627</v>
      </c>
      <c r="W19" s="261">
        <v>0.709276018099548</v>
      </c>
      <c r="X19" s="310">
        <v>304</v>
      </c>
      <c r="Y19" s="261">
        <v>0.343891402714932</v>
      </c>
      <c r="Z19" s="310">
        <v>161</v>
      </c>
      <c r="AA19" s="261">
        <v>0.182126696832579</v>
      </c>
      <c r="AB19" s="310">
        <v>155</v>
      </c>
      <c r="AC19" s="310">
        <v>264</v>
      </c>
      <c r="AD19" s="315">
        <v>436</v>
      </c>
    </row>
    <row r="20" spans="1:30" s="29" customFormat="1" ht="12.75">
      <c r="A20" s="367"/>
      <c r="B20" s="368"/>
      <c r="C20" s="309" t="s">
        <v>59</v>
      </c>
      <c r="D20" s="310">
        <v>3624</v>
      </c>
      <c r="E20" s="311">
        <v>0.0391999913465803</v>
      </c>
      <c r="F20" s="312">
        <v>2.80452506754728</v>
      </c>
      <c r="G20" s="312">
        <v>2.5278387534626</v>
      </c>
      <c r="H20" s="310">
        <v>1555</v>
      </c>
      <c r="I20" s="311">
        <v>0.429083885209713</v>
      </c>
      <c r="J20" s="310">
        <v>1555</v>
      </c>
      <c r="K20" s="314">
        <v>0.429083885209713</v>
      </c>
      <c r="L20" s="313">
        <v>431.408360128617</v>
      </c>
      <c r="M20" s="310">
        <v>1555</v>
      </c>
      <c r="N20" s="314">
        <v>0.429083885209713</v>
      </c>
      <c r="O20" s="313">
        <v>436.469453376206</v>
      </c>
      <c r="P20" s="310">
        <v>696</v>
      </c>
      <c r="Q20" s="261">
        <v>0.19205298013245</v>
      </c>
      <c r="R20" s="310">
        <v>1821</v>
      </c>
      <c r="S20" s="261">
        <v>0.502483443708609</v>
      </c>
      <c r="T20" s="310">
        <v>2388</v>
      </c>
      <c r="U20" s="261">
        <v>0.658940397350993</v>
      </c>
      <c r="V20" s="310">
        <v>2497</v>
      </c>
      <c r="W20" s="261">
        <v>0.68901766004415</v>
      </c>
      <c r="X20" s="310">
        <v>1370</v>
      </c>
      <c r="Y20" s="261">
        <v>0.3780353200883</v>
      </c>
      <c r="Z20" s="310">
        <v>735</v>
      </c>
      <c r="AA20" s="261">
        <v>0.202814569536424</v>
      </c>
      <c r="AB20" s="310">
        <v>574</v>
      </c>
      <c r="AC20" s="310">
        <v>1227</v>
      </c>
      <c r="AD20" s="315">
        <v>1728</v>
      </c>
    </row>
    <row r="21" spans="1:30" s="29" customFormat="1" ht="13.5" thickBot="1">
      <c r="A21" s="369"/>
      <c r="B21" s="370"/>
      <c r="C21" s="318">
        <v>0</v>
      </c>
      <c r="D21" s="319">
        <v>87152</v>
      </c>
      <c r="E21" s="320">
        <v>0.942703544657054</v>
      </c>
      <c r="F21" s="321">
        <v>2.80905928214941</v>
      </c>
      <c r="G21" s="321">
        <v>2.52273225671579</v>
      </c>
      <c r="H21" s="319">
        <v>33103</v>
      </c>
      <c r="I21" s="320">
        <v>0.379830640719662</v>
      </c>
      <c r="J21" s="319">
        <v>33100</v>
      </c>
      <c r="K21" s="323">
        <v>0.379796218101707</v>
      </c>
      <c r="L21" s="322">
        <v>453.035045317221</v>
      </c>
      <c r="M21" s="319">
        <v>33102</v>
      </c>
      <c r="N21" s="323">
        <v>0.379819166513677</v>
      </c>
      <c r="O21" s="322">
        <v>449.974925986345</v>
      </c>
      <c r="P21" s="319">
        <v>19031</v>
      </c>
      <c r="Q21" s="269">
        <v>0.218365614099504</v>
      </c>
      <c r="R21" s="319">
        <v>44780</v>
      </c>
      <c r="S21" s="269">
        <v>0.513814944005875</v>
      </c>
      <c r="T21" s="319">
        <v>53187</v>
      </c>
      <c r="U21" s="269">
        <v>0.610278593721314</v>
      </c>
      <c r="V21" s="319">
        <v>54455</v>
      </c>
      <c r="W21" s="269">
        <v>0.624827886910226</v>
      </c>
      <c r="X21" s="319">
        <v>28590</v>
      </c>
      <c r="Y21" s="269">
        <v>0.328047549109602</v>
      </c>
      <c r="Z21" s="319">
        <v>18998</v>
      </c>
      <c r="AA21" s="269">
        <v>0.217986965302001</v>
      </c>
      <c r="AB21" s="319">
        <v>23661</v>
      </c>
      <c r="AC21" s="319">
        <v>30318</v>
      </c>
      <c r="AD21" s="324">
        <v>29264</v>
      </c>
    </row>
    <row r="22" spans="1:30" ht="38.25">
      <c r="A22" s="377" t="s">
        <v>39</v>
      </c>
      <c r="B22" s="378" t="s">
        <v>6</v>
      </c>
      <c r="C22" s="248" t="s">
        <v>56</v>
      </c>
      <c r="D22" s="249">
        <v>534</v>
      </c>
      <c r="E22" s="250">
        <v>0.00506242712095788</v>
      </c>
      <c r="F22" s="251">
        <v>3.22529593810445</v>
      </c>
      <c r="G22" s="251">
        <v>3.12296086142322</v>
      </c>
      <c r="H22" s="249">
        <v>412</v>
      </c>
      <c r="I22" s="250">
        <v>0.771535580524345</v>
      </c>
      <c r="J22" s="249">
        <v>412</v>
      </c>
      <c r="K22" s="253">
        <v>0.771535580524345</v>
      </c>
      <c r="L22" s="252">
        <v>498.300970873786</v>
      </c>
      <c r="M22" s="249">
        <v>412</v>
      </c>
      <c r="N22" s="253">
        <v>0.771535580524345</v>
      </c>
      <c r="O22" s="252">
        <v>502.961165048544</v>
      </c>
      <c r="P22" s="249">
        <v>254</v>
      </c>
      <c r="Q22" s="253">
        <v>0.47565543071161</v>
      </c>
      <c r="R22" s="249">
        <v>449</v>
      </c>
      <c r="S22" s="253">
        <v>0.840823970037453</v>
      </c>
      <c r="T22" s="249">
        <v>463</v>
      </c>
      <c r="U22" s="253">
        <v>0.867041198501873</v>
      </c>
      <c r="V22" s="249">
        <v>264</v>
      </c>
      <c r="W22" s="253">
        <v>0.49438202247191</v>
      </c>
      <c r="X22" s="249">
        <v>70</v>
      </c>
      <c r="Y22" s="253">
        <v>0.131086142322097</v>
      </c>
      <c r="Z22" s="249">
        <v>52</v>
      </c>
      <c r="AA22" s="253">
        <v>0.0973782771535581</v>
      </c>
      <c r="AB22" s="249">
        <v>303</v>
      </c>
      <c r="AC22" s="249">
        <v>65</v>
      </c>
      <c r="AD22" s="254">
        <v>146</v>
      </c>
    </row>
    <row r="23" spans="1:30" ht="12.75">
      <c r="A23" s="379"/>
      <c r="B23" s="380"/>
      <c r="C23" s="256" t="s">
        <v>57</v>
      </c>
      <c r="D23" s="257">
        <v>390</v>
      </c>
      <c r="E23" s="258">
        <v>0.00369727823440744</v>
      </c>
      <c r="F23" s="259">
        <v>3.10597229916898</v>
      </c>
      <c r="G23" s="259">
        <v>2.9643676092545</v>
      </c>
      <c r="H23" s="257">
        <v>247</v>
      </c>
      <c r="I23" s="258">
        <v>0.633333333333333</v>
      </c>
      <c r="J23" s="257">
        <v>247</v>
      </c>
      <c r="K23" s="261">
        <v>0.633333333333333</v>
      </c>
      <c r="L23" s="260">
        <v>489.433198380567</v>
      </c>
      <c r="M23" s="257">
        <v>247</v>
      </c>
      <c r="N23" s="261">
        <v>0.633333333333333</v>
      </c>
      <c r="O23" s="260">
        <v>493.400809716599</v>
      </c>
      <c r="P23" s="257">
        <v>164</v>
      </c>
      <c r="Q23" s="261">
        <v>0.420512820512821</v>
      </c>
      <c r="R23" s="257">
        <v>300</v>
      </c>
      <c r="S23" s="261">
        <v>0.769230769230769</v>
      </c>
      <c r="T23" s="257">
        <v>320</v>
      </c>
      <c r="U23" s="261">
        <v>0.820512820512821</v>
      </c>
      <c r="V23" s="257">
        <v>196</v>
      </c>
      <c r="W23" s="261">
        <v>0.502564102564103</v>
      </c>
      <c r="X23" s="257">
        <v>61</v>
      </c>
      <c r="Y23" s="261">
        <v>0.156410256410256</v>
      </c>
      <c r="Z23" s="257">
        <v>41</v>
      </c>
      <c r="AA23" s="261">
        <v>0.105128205128205</v>
      </c>
      <c r="AB23" s="257">
        <v>211</v>
      </c>
      <c r="AC23" s="257">
        <v>50</v>
      </c>
      <c r="AD23" s="262">
        <v>110</v>
      </c>
    </row>
    <row r="24" spans="1:30" ht="12.75">
      <c r="A24" s="379"/>
      <c r="B24" s="380"/>
      <c r="C24" s="256" t="s">
        <v>58</v>
      </c>
      <c r="D24" s="257">
        <v>711</v>
      </c>
      <c r="E24" s="258">
        <v>0.00674042262734279</v>
      </c>
      <c r="F24" s="259">
        <v>3.0594447806354</v>
      </c>
      <c r="G24" s="259">
        <v>2.78083727144866</v>
      </c>
      <c r="H24" s="257">
        <v>445</v>
      </c>
      <c r="I24" s="258">
        <v>0.625879043600563</v>
      </c>
      <c r="J24" s="257">
        <v>445</v>
      </c>
      <c r="K24" s="261">
        <v>0.625879043600563</v>
      </c>
      <c r="L24" s="260">
        <v>482.494382022472</v>
      </c>
      <c r="M24" s="257">
        <v>445</v>
      </c>
      <c r="N24" s="261">
        <v>0.625879043600563</v>
      </c>
      <c r="O24" s="260">
        <v>488.719101123596</v>
      </c>
      <c r="P24" s="257">
        <v>293</v>
      </c>
      <c r="Q24" s="261">
        <v>0.412095639943741</v>
      </c>
      <c r="R24" s="257">
        <v>492</v>
      </c>
      <c r="S24" s="261">
        <v>0.691983122362869</v>
      </c>
      <c r="T24" s="257">
        <v>550</v>
      </c>
      <c r="U24" s="261">
        <v>0.773558368495077</v>
      </c>
      <c r="V24" s="257">
        <v>341</v>
      </c>
      <c r="W24" s="261">
        <v>0.479606188466948</v>
      </c>
      <c r="X24" s="257">
        <v>143</v>
      </c>
      <c r="Y24" s="261">
        <v>0.20112517580872</v>
      </c>
      <c r="Z24" s="257">
        <v>79</v>
      </c>
      <c r="AA24" s="261">
        <v>0.111111111111111</v>
      </c>
      <c r="AB24" s="257">
        <v>392</v>
      </c>
      <c r="AC24" s="257">
        <v>113</v>
      </c>
      <c r="AD24" s="262">
        <v>177</v>
      </c>
    </row>
    <row r="25" spans="1:30" ht="12.75">
      <c r="A25" s="379"/>
      <c r="B25" s="380"/>
      <c r="C25" s="256" t="s">
        <v>59</v>
      </c>
      <c r="D25" s="257">
        <v>2546</v>
      </c>
      <c r="E25" s="258">
        <v>0.0241365907302599</v>
      </c>
      <c r="F25" s="259">
        <v>3.02622890523583</v>
      </c>
      <c r="G25" s="259">
        <v>2.75948339905363</v>
      </c>
      <c r="H25" s="257">
        <v>1451</v>
      </c>
      <c r="I25" s="258">
        <v>0.569913589945012</v>
      </c>
      <c r="J25" s="257">
        <v>1451</v>
      </c>
      <c r="K25" s="261">
        <v>0.569913589945012</v>
      </c>
      <c r="L25" s="260">
        <v>487.24328049621</v>
      </c>
      <c r="M25" s="257">
        <v>1451</v>
      </c>
      <c r="N25" s="261">
        <v>0.569913589945012</v>
      </c>
      <c r="O25" s="260">
        <v>493.115093039283</v>
      </c>
      <c r="P25" s="257">
        <v>923</v>
      </c>
      <c r="Q25" s="261">
        <v>0.362529457973291</v>
      </c>
      <c r="R25" s="257">
        <v>1625</v>
      </c>
      <c r="S25" s="261">
        <v>0.638256087981147</v>
      </c>
      <c r="T25" s="257">
        <v>1899</v>
      </c>
      <c r="U25" s="261">
        <v>0.745875883739199</v>
      </c>
      <c r="V25" s="257">
        <v>1296</v>
      </c>
      <c r="W25" s="261">
        <v>0.509033778476041</v>
      </c>
      <c r="X25" s="257">
        <v>595</v>
      </c>
      <c r="Y25" s="261">
        <v>0.233699921445405</v>
      </c>
      <c r="Z25" s="257">
        <v>308</v>
      </c>
      <c r="AA25" s="261">
        <v>0.120974076983504</v>
      </c>
      <c r="AB25" s="257">
        <v>1224</v>
      </c>
      <c r="AC25" s="257">
        <v>476</v>
      </c>
      <c r="AD25" s="262">
        <v>735</v>
      </c>
    </row>
    <row r="26" spans="1:30" ht="13.5" thickBot="1">
      <c r="A26" s="381"/>
      <c r="B26" s="382"/>
      <c r="C26" s="264">
        <v>0</v>
      </c>
      <c r="D26" s="265">
        <v>101302</v>
      </c>
      <c r="E26" s="266">
        <v>0.960363281287032</v>
      </c>
      <c r="F26" s="267">
        <v>3.01962755375743</v>
      </c>
      <c r="G26" s="267">
        <v>2.75412125011265</v>
      </c>
      <c r="H26" s="265">
        <v>53690</v>
      </c>
      <c r="I26" s="266">
        <v>0.529999407711595</v>
      </c>
      <c r="J26" s="265">
        <v>53681</v>
      </c>
      <c r="K26" s="269">
        <v>0.52991056445085</v>
      </c>
      <c r="L26" s="268">
        <v>524.336171084741</v>
      </c>
      <c r="M26" s="265">
        <v>53677</v>
      </c>
      <c r="N26" s="269">
        <v>0.529871078557185</v>
      </c>
      <c r="O26" s="268">
        <v>520.962795983382</v>
      </c>
      <c r="P26" s="265">
        <v>43096</v>
      </c>
      <c r="Q26" s="269">
        <v>0.425421018341198</v>
      </c>
      <c r="R26" s="265">
        <v>69869</v>
      </c>
      <c r="S26" s="269">
        <v>0.689709976111034</v>
      </c>
      <c r="T26" s="265">
        <v>72748</v>
      </c>
      <c r="U26" s="269">
        <v>0.71812994807605</v>
      </c>
      <c r="V26" s="265">
        <v>45068</v>
      </c>
      <c r="W26" s="269">
        <v>0.44488756391779</v>
      </c>
      <c r="X26" s="265">
        <v>18212</v>
      </c>
      <c r="Y26" s="269">
        <v>0.179779273854416</v>
      </c>
      <c r="Z26" s="265">
        <v>14277</v>
      </c>
      <c r="AA26" s="269">
        <v>0.140935025961975</v>
      </c>
      <c r="AB26" s="265">
        <v>63034</v>
      </c>
      <c r="AC26" s="265">
        <v>14823</v>
      </c>
      <c r="AD26" s="270">
        <v>17300</v>
      </c>
    </row>
    <row r="27" spans="1:30" s="29" customFormat="1" ht="38.25">
      <c r="A27" s="85" t="s">
        <v>40</v>
      </c>
      <c r="B27" s="356" t="s">
        <v>5</v>
      </c>
      <c r="C27" s="98" t="s">
        <v>56</v>
      </c>
      <c r="D27" s="99">
        <v>640</v>
      </c>
      <c r="E27" s="100">
        <v>0.00692273577864552</v>
      </c>
      <c r="F27" s="101">
        <v>2.95633711507293</v>
      </c>
      <c r="G27" s="101">
        <v>2.7628753125</v>
      </c>
      <c r="H27" s="99">
        <v>410</v>
      </c>
      <c r="I27" s="100">
        <v>0.640625</v>
      </c>
      <c r="J27" s="99">
        <v>410</v>
      </c>
      <c r="K27" s="103">
        <v>0.640625</v>
      </c>
      <c r="L27" s="102">
        <v>484.634146341463</v>
      </c>
      <c r="M27" s="99">
        <v>410</v>
      </c>
      <c r="N27" s="103">
        <v>0.640625</v>
      </c>
      <c r="O27" s="102">
        <v>508.658536585366</v>
      </c>
      <c r="P27" s="99">
        <v>331</v>
      </c>
      <c r="Q27" s="103">
        <v>0.5171875</v>
      </c>
      <c r="R27" s="99">
        <v>499</v>
      </c>
      <c r="S27" s="103">
        <v>0.7796875</v>
      </c>
      <c r="T27" s="99">
        <v>551</v>
      </c>
      <c r="U27" s="103">
        <v>0.8609375</v>
      </c>
      <c r="V27" s="99">
        <v>287</v>
      </c>
      <c r="W27" s="103">
        <v>0.4484375</v>
      </c>
      <c r="X27" s="99">
        <v>117</v>
      </c>
      <c r="Y27" s="103">
        <v>0.1828125</v>
      </c>
      <c r="Z27" s="99">
        <v>65</v>
      </c>
      <c r="AA27" s="103">
        <v>0.1015625</v>
      </c>
      <c r="AB27" s="99">
        <v>245</v>
      </c>
      <c r="AC27" s="99">
        <v>128</v>
      </c>
      <c r="AD27" s="104">
        <v>244</v>
      </c>
    </row>
    <row r="28" spans="1:30" s="29" customFormat="1" ht="12.75">
      <c r="A28" s="86"/>
      <c r="B28" s="357"/>
      <c r="C28" s="106" t="s">
        <v>57</v>
      </c>
      <c r="D28" s="107">
        <v>834</v>
      </c>
      <c r="E28" s="108">
        <v>0.00902119006154745</v>
      </c>
      <c r="F28" s="109">
        <v>2.90953778337531</v>
      </c>
      <c r="G28" s="109">
        <v>2.66199493975904</v>
      </c>
      <c r="H28" s="107">
        <v>419</v>
      </c>
      <c r="I28" s="108">
        <v>0.502398081534772</v>
      </c>
      <c r="J28" s="107">
        <v>419</v>
      </c>
      <c r="K28" s="111">
        <v>0.502398081534772</v>
      </c>
      <c r="L28" s="110">
        <v>466.491646778043</v>
      </c>
      <c r="M28" s="107">
        <v>419</v>
      </c>
      <c r="N28" s="111">
        <v>0.502398081534772</v>
      </c>
      <c r="O28" s="110">
        <v>486.396181384248</v>
      </c>
      <c r="P28" s="107">
        <v>338</v>
      </c>
      <c r="Q28" s="111">
        <v>0.405275779376499</v>
      </c>
      <c r="R28" s="107">
        <v>556</v>
      </c>
      <c r="S28" s="111">
        <v>0.666666666666667</v>
      </c>
      <c r="T28" s="107">
        <v>673</v>
      </c>
      <c r="U28" s="111">
        <v>0.806954436450839</v>
      </c>
      <c r="V28" s="107">
        <v>437</v>
      </c>
      <c r="W28" s="111">
        <v>0.523980815347722</v>
      </c>
      <c r="X28" s="107">
        <v>215</v>
      </c>
      <c r="Y28" s="111">
        <v>0.25779376498801</v>
      </c>
      <c r="Z28" s="107">
        <v>90</v>
      </c>
      <c r="AA28" s="111">
        <v>0.107913669064748</v>
      </c>
      <c r="AB28" s="107">
        <v>293</v>
      </c>
      <c r="AC28" s="107">
        <v>215</v>
      </c>
      <c r="AD28" s="112">
        <v>288</v>
      </c>
    </row>
    <row r="29" spans="1:30" s="29" customFormat="1" ht="12.75">
      <c r="A29" s="86"/>
      <c r="B29" s="357"/>
      <c r="C29" s="106" t="s">
        <v>58</v>
      </c>
      <c r="D29" s="107">
        <v>2179</v>
      </c>
      <c r="E29" s="108">
        <v>0.0235697519713572</v>
      </c>
      <c r="F29" s="109">
        <v>2.82372925981123</v>
      </c>
      <c r="G29" s="109">
        <v>2.51894865988909</v>
      </c>
      <c r="H29" s="107">
        <v>1003</v>
      </c>
      <c r="I29" s="108">
        <v>0.460302891234511</v>
      </c>
      <c r="J29" s="107">
        <v>1003</v>
      </c>
      <c r="K29" s="111">
        <v>0.460302891234511</v>
      </c>
      <c r="L29" s="110">
        <v>454.705882352941</v>
      </c>
      <c r="M29" s="107">
        <v>1003</v>
      </c>
      <c r="N29" s="111">
        <v>0.460302891234511</v>
      </c>
      <c r="O29" s="110">
        <v>474.656031904287</v>
      </c>
      <c r="P29" s="107">
        <v>720</v>
      </c>
      <c r="Q29" s="111">
        <v>0.330426801284993</v>
      </c>
      <c r="R29" s="107">
        <v>1347</v>
      </c>
      <c r="S29" s="111">
        <v>0.618173474070675</v>
      </c>
      <c r="T29" s="107">
        <v>1648</v>
      </c>
      <c r="U29" s="111">
        <v>0.756310234052318</v>
      </c>
      <c r="V29" s="107">
        <v>1266</v>
      </c>
      <c r="W29" s="111">
        <v>0.581000458926113</v>
      </c>
      <c r="X29" s="107">
        <v>634</v>
      </c>
      <c r="Y29" s="111">
        <v>0.290959155575952</v>
      </c>
      <c r="Z29" s="107">
        <v>309</v>
      </c>
      <c r="AA29" s="111">
        <v>0.14180816888481</v>
      </c>
      <c r="AB29" s="107">
        <v>673</v>
      </c>
      <c r="AC29" s="107">
        <v>733</v>
      </c>
      <c r="AD29" s="112">
        <v>682</v>
      </c>
    </row>
    <row r="30" spans="1:30" s="29" customFormat="1" ht="12.75">
      <c r="A30" s="86"/>
      <c r="B30" s="357"/>
      <c r="C30" s="106" t="s">
        <v>59</v>
      </c>
      <c r="D30" s="107">
        <v>11391</v>
      </c>
      <c r="E30" s="108">
        <v>0.123213880085236</v>
      </c>
      <c r="F30" s="109">
        <v>2.78504301893975</v>
      </c>
      <c r="G30" s="109">
        <v>2.5300621707901</v>
      </c>
      <c r="H30" s="107">
        <v>5050</v>
      </c>
      <c r="I30" s="108">
        <v>0.443332455447283</v>
      </c>
      <c r="J30" s="107">
        <v>5048</v>
      </c>
      <c r="K30" s="111">
        <v>0.443156878237205</v>
      </c>
      <c r="L30" s="110">
        <v>446.709587955626</v>
      </c>
      <c r="M30" s="107">
        <v>5050</v>
      </c>
      <c r="N30" s="111">
        <v>0.443332455447283</v>
      </c>
      <c r="O30" s="110">
        <v>452.184158415842</v>
      </c>
      <c r="P30" s="107">
        <v>2929</v>
      </c>
      <c r="Q30" s="111">
        <v>0.257132824159424</v>
      </c>
      <c r="R30" s="107">
        <v>6596</v>
      </c>
      <c r="S30" s="111">
        <v>0.579053638837679</v>
      </c>
      <c r="T30" s="107">
        <v>7947</v>
      </c>
      <c r="U30" s="111">
        <v>0.697656044245457</v>
      </c>
      <c r="V30" s="107">
        <v>7330</v>
      </c>
      <c r="W30" s="111">
        <v>0.643490474936353</v>
      </c>
      <c r="X30" s="107">
        <v>3672</v>
      </c>
      <c r="Y30" s="111">
        <v>0.32235975770345</v>
      </c>
      <c r="Z30" s="107">
        <v>2187</v>
      </c>
      <c r="AA30" s="111">
        <v>0.191993679220437</v>
      </c>
      <c r="AB30" s="107">
        <v>2891</v>
      </c>
      <c r="AC30" s="107">
        <v>4355</v>
      </c>
      <c r="AD30" s="112">
        <v>3704</v>
      </c>
    </row>
    <row r="31" spans="1:30" s="29" customFormat="1" ht="13.5" thickBot="1">
      <c r="A31" s="87"/>
      <c r="B31" s="358"/>
      <c r="C31" s="114">
        <v>0</v>
      </c>
      <c r="D31" s="115">
        <v>77405</v>
      </c>
      <c r="E31" s="116">
        <v>0.837272442103214</v>
      </c>
      <c r="F31" s="117">
        <v>2.81120780893286</v>
      </c>
      <c r="G31" s="117">
        <v>2.52156896641908</v>
      </c>
      <c r="H31" s="115">
        <v>28634</v>
      </c>
      <c r="I31" s="116">
        <v>0.369924423486855</v>
      </c>
      <c r="J31" s="115">
        <v>28633</v>
      </c>
      <c r="K31" s="119">
        <v>0.369911504424779</v>
      </c>
      <c r="L31" s="118">
        <v>451.755317291237</v>
      </c>
      <c r="M31" s="115">
        <v>28633</v>
      </c>
      <c r="N31" s="119">
        <v>0.369911504424779</v>
      </c>
      <c r="O31" s="118">
        <v>446.393671637621</v>
      </c>
      <c r="P31" s="115">
        <v>15794</v>
      </c>
      <c r="Q31" s="119">
        <v>0.204043666429817</v>
      </c>
      <c r="R31" s="115">
        <v>38636</v>
      </c>
      <c r="S31" s="119">
        <v>0.49914088237194</v>
      </c>
      <c r="T31" s="115">
        <v>46024</v>
      </c>
      <c r="U31" s="119">
        <v>0.594586912990117</v>
      </c>
      <c r="V31" s="115">
        <v>48808</v>
      </c>
      <c r="W31" s="119">
        <v>0.630553581809961</v>
      </c>
      <c r="X31" s="115">
        <v>25852</v>
      </c>
      <c r="Y31" s="119">
        <v>0.333983592791163</v>
      </c>
      <c r="Z31" s="115">
        <v>17357</v>
      </c>
      <c r="AA31" s="119">
        <v>0.224236160454751</v>
      </c>
      <c r="AB31" s="115">
        <v>20430</v>
      </c>
      <c r="AC31" s="115">
        <v>26648</v>
      </c>
      <c r="AD31" s="120">
        <v>26868</v>
      </c>
    </row>
    <row r="32" spans="1:30" ht="38.25">
      <c r="A32" s="85" t="s">
        <v>40</v>
      </c>
      <c r="B32" s="356" t="s">
        <v>6</v>
      </c>
      <c r="C32" s="98" t="s">
        <v>56</v>
      </c>
      <c r="D32" s="99">
        <v>1278</v>
      </c>
      <c r="E32" s="100">
        <v>0.0121156963681351</v>
      </c>
      <c r="F32" s="101">
        <v>3.1523336</v>
      </c>
      <c r="G32" s="101">
        <v>2.99776932707355</v>
      </c>
      <c r="H32" s="99">
        <v>967</v>
      </c>
      <c r="I32" s="100">
        <v>0.756651017214397</v>
      </c>
      <c r="J32" s="99">
        <v>966</v>
      </c>
      <c r="K32" s="103">
        <v>0.755868544600939</v>
      </c>
      <c r="L32" s="102">
        <v>521.739130434783</v>
      </c>
      <c r="M32" s="99">
        <v>967</v>
      </c>
      <c r="N32" s="103">
        <v>0.756651017214397</v>
      </c>
      <c r="O32" s="102">
        <v>553.195449844881</v>
      </c>
      <c r="P32" s="99">
        <v>852</v>
      </c>
      <c r="Q32" s="278">
        <v>0.666666666666667</v>
      </c>
      <c r="R32" s="99">
        <v>1130</v>
      </c>
      <c r="S32" s="278">
        <v>0.884194053208138</v>
      </c>
      <c r="T32" s="99">
        <v>1169</v>
      </c>
      <c r="U32" s="278">
        <v>0.91471048513302</v>
      </c>
      <c r="V32" s="99">
        <v>387</v>
      </c>
      <c r="W32" s="278">
        <v>0.302816901408451</v>
      </c>
      <c r="X32" s="99">
        <v>109</v>
      </c>
      <c r="Y32" s="278">
        <v>0.0852895148669797</v>
      </c>
      <c r="Z32" s="99">
        <v>60</v>
      </c>
      <c r="AA32" s="278">
        <v>0.0469483568075117</v>
      </c>
      <c r="AB32" s="99">
        <v>886</v>
      </c>
      <c r="AC32" s="99">
        <v>100</v>
      </c>
      <c r="AD32" s="104">
        <v>241</v>
      </c>
    </row>
    <row r="33" spans="1:30" ht="12.75">
      <c r="A33" s="86"/>
      <c r="B33" s="357"/>
      <c r="C33" s="106" t="s">
        <v>57</v>
      </c>
      <c r="D33" s="107">
        <v>1298</v>
      </c>
      <c r="E33" s="108">
        <v>0.012305300380156</v>
      </c>
      <c r="F33" s="109">
        <v>3.06864585045193</v>
      </c>
      <c r="G33" s="109">
        <v>2.88794564379337</v>
      </c>
      <c r="H33" s="107">
        <v>813</v>
      </c>
      <c r="I33" s="108">
        <v>0.626348228043143</v>
      </c>
      <c r="J33" s="107">
        <v>813</v>
      </c>
      <c r="K33" s="111">
        <v>0.626348228043143</v>
      </c>
      <c r="L33" s="110">
        <v>520.319803198032</v>
      </c>
      <c r="M33" s="107">
        <v>813</v>
      </c>
      <c r="N33" s="111">
        <v>0.626348228043143</v>
      </c>
      <c r="O33" s="110">
        <v>542.324723247232</v>
      </c>
      <c r="P33" s="107">
        <v>759</v>
      </c>
      <c r="Q33" s="287">
        <v>0.584745762711864</v>
      </c>
      <c r="R33" s="107">
        <v>1033</v>
      </c>
      <c r="S33" s="287">
        <v>0.795839753466872</v>
      </c>
      <c r="T33" s="107">
        <v>1076</v>
      </c>
      <c r="U33" s="287">
        <v>0.828967642526965</v>
      </c>
      <c r="V33" s="107">
        <v>457</v>
      </c>
      <c r="W33" s="287">
        <v>0.352080123266564</v>
      </c>
      <c r="X33" s="107">
        <v>181</v>
      </c>
      <c r="Y33" s="287">
        <v>0.13944530046225</v>
      </c>
      <c r="Z33" s="107">
        <v>117</v>
      </c>
      <c r="AA33" s="287">
        <v>0.0901386748844376</v>
      </c>
      <c r="AB33" s="107">
        <v>902</v>
      </c>
      <c r="AC33" s="107">
        <v>132</v>
      </c>
      <c r="AD33" s="112">
        <v>202</v>
      </c>
    </row>
    <row r="34" spans="1:30" ht="12.75">
      <c r="A34" s="86"/>
      <c r="B34" s="357"/>
      <c r="C34" s="106" t="s">
        <v>58</v>
      </c>
      <c r="D34" s="107">
        <v>2742</v>
      </c>
      <c r="E34" s="108">
        <v>0.0259947100480646</v>
      </c>
      <c r="F34" s="109">
        <v>3.02957974388824</v>
      </c>
      <c r="G34" s="109">
        <v>2.78834032258065</v>
      </c>
      <c r="H34" s="107">
        <v>1690</v>
      </c>
      <c r="I34" s="108">
        <v>0.616338439095551</v>
      </c>
      <c r="J34" s="107">
        <v>1690</v>
      </c>
      <c r="K34" s="111">
        <v>0.616338439095551</v>
      </c>
      <c r="L34" s="110">
        <v>511.502958579882</v>
      </c>
      <c r="M34" s="107">
        <v>1689</v>
      </c>
      <c r="N34" s="111">
        <v>0.615973741794311</v>
      </c>
      <c r="O34" s="110">
        <v>533.48134991119</v>
      </c>
      <c r="P34" s="107">
        <v>1430</v>
      </c>
      <c r="Q34" s="287">
        <v>0.521517140773158</v>
      </c>
      <c r="R34" s="107">
        <v>2041</v>
      </c>
      <c r="S34" s="287">
        <v>0.74434719183078</v>
      </c>
      <c r="T34" s="107">
        <v>2152</v>
      </c>
      <c r="U34" s="287">
        <v>0.784828592268417</v>
      </c>
      <c r="V34" s="107">
        <v>1025</v>
      </c>
      <c r="W34" s="287">
        <v>0.37381473377097</v>
      </c>
      <c r="X34" s="107">
        <v>418</v>
      </c>
      <c r="Y34" s="287">
        <v>0.152443471918308</v>
      </c>
      <c r="Z34" s="107">
        <v>273</v>
      </c>
      <c r="AA34" s="287">
        <v>0.099562363238512</v>
      </c>
      <c r="AB34" s="107">
        <v>1827</v>
      </c>
      <c r="AC34" s="107">
        <v>333</v>
      </c>
      <c r="AD34" s="112">
        <v>444</v>
      </c>
    </row>
    <row r="35" spans="1:30" ht="12.75">
      <c r="A35" s="86"/>
      <c r="B35" s="357"/>
      <c r="C35" s="106" t="s">
        <v>59</v>
      </c>
      <c r="D35" s="107">
        <v>11721</v>
      </c>
      <c r="E35" s="108">
        <v>0.111117431244845</v>
      </c>
      <c r="F35" s="109">
        <v>2.9986002764977</v>
      </c>
      <c r="G35" s="109">
        <v>2.77821042865733</v>
      </c>
      <c r="H35" s="107">
        <v>6860</v>
      </c>
      <c r="I35" s="108">
        <v>0.585274294002218</v>
      </c>
      <c r="J35" s="107">
        <v>6859</v>
      </c>
      <c r="K35" s="111">
        <v>0.58518897704974</v>
      </c>
      <c r="L35" s="110">
        <v>511.80638577052</v>
      </c>
      <c r="M35" s="107">
        <v>6859</v>
      </c>
      <c r="N35" s="111">
        <v>0.58518897704974</v>
      </c>
      <c r="O35" s="110">
        <v>518.093016474705</v>
      </c>
      <c r="P35" s="107">
        <v>5380</v>
      </c>
      <c r="Q35" s="287">
        <v>0.459005204334101</v>
      </c>
      <c r="R35" s="107">
        <v>8529</v>
      </c>
      <c r="S35" s="287">
        <v>0.727668287688764</v>
      </c>
      <c r="T35" s="107">
        <v>9056</v>
      </c>
      <c r="U35" s="287">
        <v>0.772630321644911</v>
      </c>
      <c r="V35" s="107">
        <v>5225</v>
      </c>
      <c r="W35" s="287">
        <v>0.44578107669994</v>
      </c>
      <c r="X35" s="107">
        <v>2061</v>
      </c>
      <c r="Y35" s="287">
        <v>0.175838239058101</v>
      </c>
      <c r="Z35" s="107">
        <v>1431</v>
      </c>
      <c r="AA35" s="287">
        <v>0.122088558996673</v>
      </c>
      <c r="AB35" s="107">
        <v>7071</v>
      </c>
      <c r="AC35" s="107">
        <v>1814</v>
      </c>
      <c r="AD35" s="112">
        <v>2155</v>
      </c>
    </row>
    <row r="36" spans="1:30" ht="13.5" thickBot="1">
      <c r="A36" s="87"/>
      <c r="B36" s="358"/>
      <c r="C36" s="114">
        <v>0</v>
      </c>
      <c r="D36" s="115">
        <v>88444</v>
      </c>
      <c r="E36" s="116">
        <v>0.838466861958799</v>
      </c>
      <c r="F36" s="117">
        <v>3.02164270585804</v>
      </c>
      <c r="G36" s="117">
        <v>2.74783590350102</v>
      </c>
      <c r="H36" s="115">
        <v>45915</v>
      </c>
      <c r="I36" s="116">
        <v>0.519142055990231</v>
      </c>
      <c r="J36" s="115">
        <v>45908</v>
      </c>
      <c r="K36" s="119">
        <v>0.519062909863869</v>
      </c>
      <c r="L36" s="118">
        <v>524.807005314978</v>
      </c>
      <c r="M36" s="115">
        <v>45904</v>
      </c>
      <c r="N36" s="119">
        <v>0.519017683505947</v>
      </c>
      <c r="O36" s="118">
        <v>518.370948065528</v>
      </c>
      <c r="P36" s="115">
        <v>36309</v>
      </c>
      <c r="Q36" s="296">
        <v>0.410530957441997</v>
      </c>
      <c r="R36" s="115">
        <v>60002</v>
      </c>
      <c r="S36" s="296">
        <v>0.67841798199991</v>
      </c>
      <c r="T36" s="115">
        <v>62527</v>
      </c>
      <c r="U36" s="296">
        <v>0.706967120437791</v>
      </c>
      <c r="V36" s="115">
        <v>40071</v>
      </c>
      <c r="W36" s="296">
        <v>0.453066347067071</v>
      </c>
      <c r="X36" s="115">
        <v>16312</v>
      </c>
      <c r="Y36" s="296">
        <v>0.184433087603455</v>
      </c>
      <c r="Z36" s="115">
        <v>12876</v>
      </c>
      <c r="AA36" s="296">
        <v>0.145583646148976</v>
      </c>
      <c r="AB36" s="115">
        <v>54478</v>
      </c>
      <c r="AC36" s="115">
        <v>13148</v>
      </c>
      <c r="AD36" s="120">
        <v>15426</v>
      </c>
    </row>
    <row r="37" spans="1:30" s="29" customFormat="1" ht="38.25">
      <c r="A37" s="329" t="s">
        <v>41</v>
      </c>
      <c r="B37" s="386" t="s">
        <v>5</v>
      </c>
      <c r="C37" s="331" t="s">
        <v>56</v>
      </c>
      <c r="D37" s="332">
        <v>3266</v>
      </c>
      <c r="E37" s="333">
        <v>0.0353275860204004</v>
      </c>
      <c r="F37" s="334">
        <v>3.00211323763955</v>
      </c>
      <c r="G37" s="334">
        <v>2.83470242108489</v>
      </c>
      <c r="H37" s="332">
        <v>1882</v>
      </c>
      <c r="I37" s="333">
        <v>0.57624004898959</v>
      </c>
      <c r="J37" s="332">
        <v>1882</v>
      </c>
      <c r="K37" s="336">
        <v>0.57624004898959</v>
      </c>
      <c r="L37" s="335">
        <v>489.436769394261</v>
      </c>
      <c r="M37" s="332">
        <v>1882</v>
      </c>
      <c r="N37" s="336">
        <v>0.57624004898959</v>
      </c>
      <c r="O37" s="335">
        <v>495.658873538789</v>
      </c>
      <c r="P37" s="332">
        <v>1477</v>
      </c>
      <c r="Q37" s="205">
        <v>0.452235150030618</v>
      </c>
      <c r="R37" s="332">
        <v>2572</v>
      </c>
      <c r="S37" s="205">
        <v>0.787507654623393</v>
      </c>
      <c r="T37" s="332">
        <v>2705</v>
      </c>
      <c r="U37" s="205">
        <v>0.828230251071647</v>
      </c>
      <c r="V37" s="332">
        <v>1625</v>
      </c>
      <c r="W37" s="205">
        <v>0.497550520514391</v>
      </c>
      <c r="X37" s="332">
        <v>532</v>
      </c>
      <c r="Y37" s="205">
        <v>0.162890385793019</v>
      </c>
      <c r="Z37" s="332">
        <v>369</v>
      </c>
      <c r="AA37" s="205">
        <v>0.112982241273729</v>
      </c>
      <c r="AB37" s="332">
        <v>1273</v>
      </c>
      <c r="AC37" s="332">
        <v>790</v>
      </c>
      <c r="AD37" s="337">
        <v>1026</v>
      </c>
    </row>
    <row r="38" spans="1:30" s="29" customFormat="1" ht="12.75">
      <c r="A38" s="338"/>
      <c r="B38" s="387"/>
      <c r="C38" s="340" t="s">
        <v>57</v>
      </c>
      <c r="D38" s="341">
        <v>2250</v>
      </c>
      <c r="E38" s="342">
        <v>0.0243377429718007</v>
      </c>
      <c r="F38" s="343">
        <v>2.8760830548926</v>
      </c>
      <c r="G38" s="343">
        <v>2.63944433497537</v>
      </c>
      <c r="H38" s="341">
        <v>1027</v>
      </c>
      <c r="I38" s="342">
        <v>0.456444444444444</v>
      </c>
      <c r="J38" s="341">
        <v>1026</v>
      </c>
      <c r="K38" s="345">
        <v>0.456</v>
      </c>
      <c r="L38" s="344">
        <v>470.614035087719</v>
      </c>
      <c r="M38" s="341">
        <v>1026</v>
      </c>
      <c r="N38" s="345">
        <v>0.456</v>
      </c>
      <c r="O38" s="344">
        <v>476.72514619883</v>
      </c>
      <c r="P38" s="341">
        <v>751</v>
      </c>
      <c r="Q38" s="213">
        <v>0.333777777777778</v>
      </c>
      <c r="R38" s="341">
        <v>1459</v>
      </c>
      <c r="S38" s="213">
        <v>0.648444444444444</v>
      </c>
      <c r="T38" s="341">
        <v>1669</v>
      </c>
      <c r="U38" s="213">
        <v>0.741777777777778</v>
      </c>
      <c r="V38" s="341">
        <v>1287</v>
      </c>
      <c r="W38" s="213">
        <v>0.572</v>
      </c>
      <c r="X38" s="341">
        <v>572</v>
      </c>
      <c r="Y38" s="213">
        <v>0.254222222222222</v>
      </c>
      <c r="Z38" s="341">
        <v>342</v>
      </c>
      <c r="AA38" s="213">
        <v>0.152</v>
      </c>
      <c r="AB38" s="341">
        <v>678</v>
      </c>
      <c r="AC38" s="341">
        <v>787</v>
      </c>
      <c r="AD38" s="346">
        <v>674</v>
      </c>
    </row>
    <row r="39" spans="1:30" s="29" customFormat="1" ht="12.75">
      <c r="A39" s="338"/>
      <c r="B39" s="387"/>
      <c r="C39" s="340" t="s">
        <v>58</v>
      </c>
      <c r="D39" s="341">
        <v>4109</v>
      </c>
      <c r="E39" s="342">
        <v>0.0444461270538351</v>
      </c>
      <c r="F39" s="343">
        <v>2.87330942297512</v>
      </c>
      <c r="G39" s="343">
        <v>2.60966571918647</v>
      </c>
      <c r="H39" s="341">
        <v>1798</v>
      </c>
      <c r="I39" s="342">
        <v>0.437576052567535</v>
      </c>
      <c r="J39" s="341">
        <v>1798</v>
      </c>
      <c r="K39" s="345">
        <v>0.437576052567535</v>
      </c>
      <c r="L39" s="344">
        <v>455.177975528365</v>
      </c>
      <c r="M39" s="341">
        <v>1798</v>
      </c>
      <c r="N39" s="345">
        <v>0.437576052567535</v>
      </c>
      <c r="O39" s="344">
        <v>459.282536151279</v>
      </c>
      <c r="P39" s="341">
        <v>1099</v>
      </c>
      <c r="Q39" s="213">
        <v>0.267461669505963</v>
      </c>
      <c r="R39" s="341">
        <v>2348</v>
      </c>
      <c r="S39" s="213">
        <v>0.571428571428571</v>
      </c>
      <c r="T39" s="341">
        <v>2736</v>
      </c>
      <c r="U39" s="213">
        <v>0.66585543927963</v>
      </c>
      <c r="V39" s="341">
        <v>2424</v>
      </c>
      <c r="W39" s="213">
        <v>0.589924555853006</v>
      </c>
      <c r="X39" s="341">
        <v>1174</v>
      </c>
      <c r="Y39" s="213">
        <v>0.285714285714286</v>
      </c>
      <c r="Z39" s="341">
        <v>728</v>
      </c>
      <c r="AA39" s="213">
        <v>0.17717206132879</v>
      </c>
      <c r="AB39" s="341">
        <v>1083</v>
      </c>
      <c r="AC39" s="341">
        <v>1619</v>
      </c>
      <c r="AD39" s="346">
        <v>1234</v>
      </c>
    </row>
    <row r="40" spans="1:30" s="29" customFormat="1" ht="12.75">
      <c r="A40" s="338"/>
      <c r="B40" s="387"/>
      <c r="C40" s="340" t="s">
        <v>59</v>
      </c>
      <c r="D40" s="341">
        <v>14126</v>
      </c>
      <c r="E40" s="342">
        <v>0.152797758764292</v>
      </c>
      <c r="F40" s="343">
        <v>2.79266168371361</v>
      </c>
      <c r="G40" s="343">
        <v>2.54044643956201</v>
      </c>
      <c r="H40" s="341">
        <v>5731</v>
      </c>
      <c r="I40" s="342">
        <v>0.405705790740479</v>
      </c>
      <c r="J40" s="341">
        <v>5731</v>
      </c>
      <c r="K40" s="345">
        <v>0.405705790740479</v>
      </c>
      <c r="L40" s="344">
        <v>445.944861280754</v>
      </c>
      <c r="M40" s="341">
        <v>5731</v>
      </c>
      <c r="N40" s="345">
        <v>0.405705790740479</v>
      </c>
      <c r="O40" s="344">
        <v>448.030012214273</v>
      </c>
      <c r="P40" s="341">
        <v>3150</v>
      </c>
      <c r="Q40" s="213">
        <v>0.222993062438057</v>
      </c>
      <c r="R40" s="341">
        <v>7418</v>
      </c>
      <c r="S40" s="213">
        <v>0.525130964179527</v>
      </c>
      <c r="T40" s="341">
        <v>8882</v>
      </c>
      <c r="U40" s="213">
        <v>0.628769644626929</v>
      </c>
      <c r="V40" s="341">
        <v>8971</v>
      </c>
      <c r="W40" s="213">
        <v>0.635070083533909</v>
      </c>
      <c r="X40" s="341">
        <v>4686</v>
      </c>
      <c r="Y40" s="213">
        <v>0.331728727169758</v>
      </c>
      <c r="Z40" s="341">
        <v>3029</v>
      </c>
      <c r="AA40" s="213">
        <v>0.2144272971825</v>
      </c>
      <c r="AB40" s="341">
        <v>3272</v>
      </c>
      <c r="AC40" s="341">
        <v>5844</v>
      </c>
      <c r="AD40" s="346">
        <v>4414</v>
      </c>
    </row>
    <row r="41" spans="1:30" s="29" customFormat="1" ht="13.5" thickBot="1">
      <c r="A41" s="347"/>
      <c r="B41" s="388"/>
      <c r="C41" s="349">
        <v>0</v>
      </c>
      <c r="D41" s="350">
        <v>68698</v>
      </c>
      <c r="E41" s="351">
        <v>0.743090785189672</v>
      </c>
      <c r="F41" s="352">
        <v>2.79774030886118</v>
      </c>
      <c r="G41" s="352">
        <v>2.49876043960904</v>
      </c>
      <c r="H41" s="350">
        <v>25078</v>
      </c>
      <c r="I41" s="351">
        <v>0.365047017380419</v>
      </c>
      <c r="J41" s="350">
        <v>25076</v>
      </c>
      <c r="K41" s="354">
        <v>0.365017904451367</v>
      </c>
      <c r="L41" s="353">
        <v>449.124262242782</v>
      </c>
      <c r="M41" s="350">
        <v>25078</v>
      </c>
      <c r="N41" s="354">
        <v>0.365047017380419</v>
      </c>
      <c r="O41" s="353">
        <v>444.140282319164</v>
      </c>
      <c r="P41" s="350">
        <v>13635</v>
      </c>
      <c r="Q41" s="221">
        <v>0.198477393810591</v>
      </c>
      <c r="R41" s="350">
        <v>33837</v>
      </c>
      <c r="S41" s="221">
        <v>0.492547090162741</v>
      </c>
      <c r="T41" s="350">
        <v>40851</v>
      </c>
      <c r="U41" s="221">
        <v>0.594646132347375</v>
      </c>
      <c r="V41" s="350">
        <v>43821</v>
      </c>
      <c r="W41" s="221">
        <v>0.637878831989286</v>
      </c>
      <c r="X41" s="350">
        <v>23526</v>
      </c>
      <c r="Y41" s="221">
        <v>0.342455384436228</v>
      </c>
      <c r="Z41" s="350">
        <v>15540</v>
      </c>
      <c r="AA41" s="221">
        <v>0.226207458732423</v>
      </c>
      <c r="AB41" s="350">
        <v>18226</v>
      </c>
      <c r="AC41" s="350">
        <v>23039</v>
      </c>
      <c r="AD41" s="355">
        <v>24438</v>
      </c>
    </row>
    <row r="42" spans="1:30" ht="38.25">
      <c r="A42" s="91" t="s">
        <v>41</v>
      </c>
      <c r="B42" s="383" t="s">
        <v>6</v>
      </c>
      <c r="C42" s="200" t="s">
        <v>56</v>
      </c>
      <c r="D42" s="201">
        <v>7582</v>
      </c>
      <c r="E42" s="202">
        <v>0.0718788809571211</v>
      </c>
      <c r="F42" s="203">
        <v>3.23441091405184</v>
      </c>
      <c r="G42" s="203">
        <v>3.15216066331924</v>
      </c>
      <c r="H42" s="201">
        <v>5705</v>
      </c>
      <c r="I42" s="202">
        <v>0.752439989448694</v>
      </c>
      <c r="J42" s="201">
        <v>5705</v>
      </c>
      <c r="K42" s="205">
        <v>0.752439989448694</v>
      </c>
      <c r="L42" s="204">
        <v>549.021910604733</v>
      </c>
      <c r="M42" s="201">
        <v>5705</v>
      </c>
      <c r="N42" s="205">
        <v>0.752439989448694</v>
      </c>
      <c r="O42" s="204">
        <v>552.201577563541</v>
      </c>
      <c r="P42" s="201">
        <v>4960</v>
      </c>
      <c r="Q42" s="179">
        <v>0.654180954893168</v>
      </c>
      <c r="R42" s="201">
        <v>6755</v>
      </c>
      <c r="S42" s="179">
        <v>0.890925877077288</v>
      </c>
      <c r="T42" s="201">
        <v>6629</v>
      </c>
      <c r="U42" s="179">
        <v>0.874307570561857</v>
      </c>
      <c r="V42" s="201">
        <v>2338</v>
      </c>
      <c r="W42" s="179">
        <v>0.308361909786336</v>
      </c>
      <c r="X42" s="201">
        <v>547</v>
      </c>
      <c r="Y42" s="179">
        <v>0.0721445528884199</v>
      </c>
      <c r="Z42" s="201">
        <v>610</v>
      </c>
      <c r="AA42" s="179">
        <v>0.0804537061461356</v>
      </c>
      <c r="AB42" s="201">
        <v>5401</v>
      </c>
      <c r="AC42" s="201">
        <v>595</v>
      </c>
      <c r="AD42" s="206">
        <v>1120</v>
      </c>
    </row>
    <row r="43" spans="1:30" ht="12.75">
      <c r="A43" s="92"/>
      <c r="B43" s="384"/>
      <c r="C43" s="208" t="s">
        <v>57</v>
      </c>
      <c r="D43" s="209">
        <v>3187</v>
      </c>
      <c r="E43" s="210">
        <v>0.0302133993155295</v>
      </c>
      <c r="F43" s="211">
        <v>3.09048317631225</v>
      </c>
      <c r="G43" s="211">
        <v>2.92212270577105</v>
      </c>
      <c r="H43" s="209">
        <v>1939</v>
      </c>
      <c r="I43" s="210">
        <v>0.608409162221525</v>
      </c>
      <c r="J43" s="209">
        <v>1939</v>
      </c>
      <c r="K43" s="213">
        <v>0.608409162221525</v>
      </c>
      <c r="L43" s="212">
        <v>528.999484270242</v>
      </c>
      <c r="M43" s="209">
        <v>1939</v>
      </c>
      <c r="N43" s="213">
        <v>0.608409162221525</v>
      </c>
      <c r="O43" s="212">
        <v>534.72408457968</v>
      </c>
      <c r="P43" s="209">
        <v>1674</v>
      </c>
      <c r="Q43" s="188">
        <v>0.525258864135551</v>
      </c>
      <c r="R43" s="209">
        <v>2467</v>
      </c>
      <c r="S43" s="188">
        <v>0.774082208973957</v>
      </c>
      <c r="T43" s="209">
        <v>2487</v>
      </c>
      <c r="U43" s="188">
        <v>0.780357703169125</v>
      </c>
      <c r="V43" s="209">
        <v>1191</v>
      </c>
      <c r="W43" s="188">
        <v>0.373705679322247</v>
      </c>
      <c r="X43" s="209">
        <v>391</v>
      </c>
      <c r="Y43" s="188">
        <v>0.122685911515532</v>
      </c>
      <c r="Z43" s="209">
        <v>349</v>
      </c>
      <c r="AA43" s="188">
        <v>0.109507373705679</v>
      </c>
      <c r="AB43" s="209">
        <v>2069</v>
      </c>
      <c r="AC43" s="209">
        <v>433</v>
      </c>
      <c r="AD43" s="214">
        <v>499</v>
      </c>
    </row>
    <row r="44" spans="1:30" ht="12.75">
      <c r="A44" s="92"/>
      <c r="B44" s="384"/>
      <c r="C44" s="208" t="s">
        <v>58</v>
      </c>
      <c r="D44" s="209">
        <v>4615</v>
      </c>
      <c r="E44" s="210">
        <v>0.0437511257738214</v>
      </c>
      <c r="F44" s="211">
        <v>3.05974125381545</v>
      </c>
      <c r="G44" s="211">
        <v>2.85490056620209</v>
      </c>
      <c r="H44" s="209">
        <v>2645</v>
      </c>
      <c r="I44" s="210">
        <v>0.573131094257855</v>
      </c>
      <c r="J44" s="209">
        <v>2645</v>
      </c>
      <c r="K44" s="213">
        <v>0.573131094257855</v>
      </c>
      <c r="L44" s="212">
        <v>525.338374291115</v>
      </c>
      <c r="M44" s="209">
        <v>2645</v>
      </c>
      <c r="N44" s="213">
        <v>0.573131094257855</v>
      </c>
      <c r="O44" s="212">
        <v>528.69943289225</v>
      </c>
      <c r="P44" s="209">
        <v>2148</v>
      </c>
      <c r="Q44" s="188">
        <v>0.465438786565547</v>
      </c>
      <c r="R44" s="209">
        <v>3335</v>
      </c>
      <c r="S44" s="188">
        <v>0.722643553629469</v>
      </c>
      <c r="T44" s="209">
        <v>3489</v>
      </c>
      <c r="U44" s="188">
        <v>0.756013001083424</v>
      </c>
      <c r="V44" s="209">
        <v>1899</v>
      </c>
      <c r="W44" s="188">
        <v>0.41148429035753</v>
      </c>
      <c r="X44" s="209">
        <v>709</v>
      </c>
      <c r="Y44" s="188">
        <v>0.153629469122427</v>
      </c>
      <c r="Z44" s="209">
        <v>489</v>
      </c>
      <c r="AA44" s="188">
        <v>0.105958829902492</v>
      </c>
      <c r="AB44" s="209">
        <v>2840</v>
      </c>
      <c r="AC44" s="209">
        <v>701</v>
      </c>
      <c r="AD44" s="214">
        <v>780</v>
      </c>
    </row>
    <row r="45" spans="1:30" ht="12.75">
      <c r="A45" s="92"/>
      <c r="B45" s="384"/>
      <c r="C45" s="208" t="s">
        <v>59</v>
      </c>
      <c r="D45" s="209">
        <v>13616</v>
      </c>
      <c r="E45" s="210">
        <v>0.129082411383825</v>
      </c>
      <c r="F45" s="211">
        <v>2.97600503451076</v>
      </c>
      <c r="G45" s="211">
        <v>2.75300718460969</v>
      </c>
      <c r="H45" s="209">
        <v>7108</v>
      </c>
      <c r="I45" s="210">
        <v>0.522032902467685</v>
      </c>
      <c r="J45" s="209">
        <v>7105</v>
      </c>
      <c r="K45" s="213">
        <v>0.521812573443008</v>
      </c>
      <c r="L45" s="212">
        <v>515.79169598874</v>
      </c>
      <c r="M45" s="209">
        <v>7107</v>
      </c>
      <c r="N45" s="213">
        <v>0.521959459459459</v>
      </c>
      <c r="O45" s="212">
        <v>517.543267201351</v>
      </c>
      <c r="P45" s="209">
        <v>5728</v>
      </c>
      <c r="Q45" s="188">
        <v>0.420681551116334</v>
      </c>
      <c r="R45" s="209">
        <v>9324</v>
      </c>
      <c r="S45" s="188">
        <v>0.684782608695652</v>
      </c>
      <c r="T45" s="209">
        <v>9827</v>
      </c>
      <c r="U45" s="188">
        <v>0.721724441833137</v>
      </c>
      <c r="V45" s="209">
        <v>6217</v>
      </c>
      <c r="W45" s="188">
        <v>0.45659518213866</v>
      </c>
      <c r="X45" s="209">
        <v>2613</v>
      </c>
      <c r="Y45" s="188">
        <v>0.191906580493537</v>
      </c>
      <c r="Z45" s="209">
        <v>1966</v>
      </c>
      <c r="AA45" s="188">
        <v>0.144388954171563</v>
      </c>
      <c r="AB45" s="209">
        <v>7820</v>
      </c>
      <c r="AC45" s="209">
        <v>2435</v>
      </c>
      <c r="AD45" s="214">
        <v>2477</v>
      </c>
    </row>
    <row r="46" spans="1:30" ht="13.5" thickBot="1">
      <c r="A46" s="93"/>
      <c r="B46" s="385"/>
      <c r="C46" s="216">
        <v>0</v>
      </c>
      <c r="D46" s="217">
        <v>76483</v>
      </c>
      <c r="E46" s="218">
        <v>0.725074182569703</v>
      </c>
      <c r="F46" s="219">
        <v>3.00097440180587</v>
      </c>
      <c r="G46" s="219">
        <v>2.70515697128493</v>
      </c>
      <c r="H46" s="217">
        <v>38848</v>
      </c>
      <c r="I46" s="218">
        <v>0.507929866767778</v>
      </c>
      <c r="J46" s="217">
        <v>38842</v>
      </c>
      <c r="K46" s="221">
        <v>0.507851417962162</v>
      </c>
      <c r="L46" s="220">
        <v>519.609185932753</v>
      </c>
      <c r="M46" s="217">
        <v>38836</v>
      </c>
      <c r="N46" s="221">
        <v>0.507772969156545</v>
      </c>
      <c r="O46" s="220">
        <v>514.009424245545</v>
      </c>
      <c r="P46" s="217">
        <v>30220</v>
      </c>
      <c r="Q46" s="197">
        <v>0.395120484290627</v>
      </c>
      <c r="R46" s="217">
        <v>50854</v>
      </c>
      <c r="S46" s="197">
        <v>0.664905926807264</v>
      </c>
      <c r="T46" s="217">
        <v>53548</v>
      </c>
      <c r="U46" s="197">
        <v>0.700129440529268</v>
      </c>
      <c r="V46" s="217">
        <v>35520</v>
      </c>
      <c r="W46" s="197">
        <v>0.464416929252252</v>
      </c>
      <c r="X46" s="217">
        <v>14821</v>
      </c>
      <c r="Y46" s="197">
        <v>0.193781624674764</v>
      </c>
      <c r="Z46" s="217">
        <v>11343</v>
      </c>
      <c r="AA46" s="197">
        <v>0.148307467018815</v>
      </c>
      <c r="AB46" s="217">
        <v>47034</v>
      </c>
      <c r="AC46" s="217">
        <v>11363</v>
      </c>
      <c r="AD46" s="222">
        <v>13592</v>
      </c>
    </row>
    <row r="47" ht="12.75">
      <c r="A47" s="8"/>
    </row>
    <row r="48" spans="1:12" ht="12.75">
      <c r="A48" s="563" t="s">
        <v>30</v>
      </c>
      <c r="B48" s="563"/>
      <c r="C48" s="563"/>
      <c r="D48" s="563"/>
      <c r="E48" s="563"/>
      <c r="F48" s="563"/>
      <c r="G48" s="563"/>
      <c r="H48" s="563"/>
      <c r="I48" s="563"/>
      <c r="J48" s="563"/>
      <c r="K48" s="563"/>
      <c r="L48" s="563"/>
    </row>
    <row r="49" spans="1:12" ht="12.75">
      <c r="A49" s="550" t="s">
        <v>20</v>
      </c>
      <c r="B49" s="550"/>
      <c r="C49" s="550"/>
      <c r="D49" s="550"/>
      <c r="E49" s="550"/>
      <c r="F49" s="550"/>
      <c r="G49" s="550"/>
      <c r="H49" s="550"/>
      <c r="I49" s="550"/>
      <c r="J49" s="550"/>
      <c r="K49" s="550"/>
      <c r="L49" s="550"/>
    </row>
    <row r="50" spans="1:12" ht="12.75">
      <c r="A50" s="564" t="s">
        <v>21</v>
      </c>
      <c r="B50" s="564"/>
      <c r="C50" s="564"/>
      <c r="D50" s="564"/>
      <c r="E50" s="564"/>
      <c r="F50" s="564"/>
      <c r="G50" s="564"/>
      <c r="H50" s="564"/>
      <c r="I50" s="564"/>
      <c r="J50" s="564"/>
      <c r="K50" s="564"/>
      <c r="L50" s="564"/>
    </row>
    <row r="51" spans="1:12" ht="12.75">
      <c r="A51" s="550" t="s">
        <v>22</v>
      </c>
      <c r="B51" s="550"/>
      <c r="C51" s="550"/>
      <c r="D51" s="550"/>
      <c r="E51" s="550"/>
      <c r="F51" s="550"/>
      <c r="G51" s="550"/>
      <c r="H51" s="550"/>
      <c r="I51" s="550"/>
      <c r="J51" s="550"/>
      <c r="K51" s="550"/>
      <c r="L51" s="550"/>
    </row>
    <row r="52" spans="1:12" ht="12.75">
      <c r="A52" s="564" t="s">
        <v>23</v>
      </c>
      <c r="B52" s="564"/>
      <c r="C52" s="564"/>
      <c r="D52" s="564"/>
      <c r="E52" s="564"/>
      <c r="F52" s="564"/>
      <c r="G52" s="564"/>
      <c r="H52" s="564"/>
      <c r="I52" s="564"/>
      <c r="J52" s="564"/>
      <c r="K52" s="564"/>
      <c r="L52" s="564"/>
    </row>
    <row r="53" spans="1:12" ht="12.75">
      <c r="A53" s="550" t="s">
        <v>31</v>
      </c>
      <c r="B53" s="550"/>
      <c r="C53" s="550"/>
      <c r="D53" s="550"/>
      <c r="E53" s="550"/>
      <c r="F53" s="550"/>
      <c r="G53" s="550"/>
      <c r="H53" s="550"/>
      <c r="I53" s="550"/>
      <c r="J53" s="550"/>
      <c r="K53" s="550"/>
      <c r="L53" s="550"/>
    </row>
    <row r="54" spans="1:12" ht="12.75">
      <c r="A54" s="550" t="s">
        <v>32</v>
      </c>
      <c r="B54" s="550"/>
      <c r="C54" s="550"/>
      <c r="D54" s="550"/>
      <c r="E54" s="550"/>
      <c r="F54" s="550"/>
      <c r="G54" s="550"/>
      <c r="H54" s="550"/>
      <c r="I54" s="550"/>
      <c r="J54" s="550"/>
      <c r="K54" s="550"/>
      <c r="L54" s="550"/>
    </row>
    <row r="55" spans="1:12" ht="12.75">
      <c r="A55" s="550" t="s">
        <v>33</v>
      </c>
      <c r="B55" s="550"/>
      <c r="C55" s="550"/>
      <c r="D55" s="550"/>
      <c r="E55" s="550"/>
      <c r="F55" s="550"/>
      <c r="G55" s="550"/>
      <c r="H55" s="550"/>
      <c r="I55" s="550"/>
      <c r="J55" s="550"/>
      <c r="K55" s="550"/>
      <c r="L55" s="550"/>
    </row>
    <row r="56" spans="1:12" ht="12.75">
      <c r="A56" s="550" t="s">
        <v>34</v>
      </c>
      <c r="B56" s="550"/>
      <c r="C56" s="550"/>
      <c r="D56" s="550"/>
      <c r="E56" s="550"/>
      <c r="F56" s="550"/>
      <c r="G56" s="550"/>
      <c r="H56" s="550"/>
      <c r="I56" s="550"/>
      <c r="J56" s="550"/>
      <c r="K56" s="550"/>
      <c r="L56" s="550"/>
    </row>
    <row r="57" spans="1:12" ht="12.75">
      <c r="A57" s="550" t="s">
        <v>35</v>
      </c>
      <c r="B57" s="550"/>
      <c r="C57" s="550"/>
      <c r="D57" s="550"/>
      <c r="E57" s="550"/>
      <c r="F57" s="550"/>
      <c r="G57" s="550"/>
      <c r="H57" s="550"/>
      <c r="I57" s="550"/>
      <c r="J57" s="550"/>
      <c r="K57" s="550"/>
      <c r="L57" s="550"/>
    </row>
    <row r="58" spans="1:12" ht="12.75">
      <c r="A58" s="550" t="s">
        <v>36</v>
      </c>
      <c r="B58" s="550"/>
      <c r="C58" s="550"/>
      <c r="D58" s="550"/>
      <c r="E58" s="550"/>
      <c r="F58" s="550"/>
      <c r="G58" s="550"/>
      <c r="H58" s="550"/>
      <c r="I58" s="550"/>
      <c r="J58" s="550"/>
      <c r="K58" s="550"/>
      <c r="L58" s="550"/>
    </row>
    <row r="59" spans="1:8" ht="12.75">
      <c r="A59" s="7"/>
      <c r="B59" s="9"/>
      <c r="C59" s="2"/>
      <c r="D59" s="12"/>
      <c r="G59" s="15"/>
      <c r="H59" s="15"/>
    </row>
    <row r="60" spans="1:8" ht="12.75">
      <c r="A60" s="7"/>
      <c r="B60" s="9"/>
      <c r="C60" s="2"/>
      <c r="D60" s="12"/>
      <c r="G60" s="15"/>
      <c r="H60" s="15"/>
    </row>
  </sheetData>
  <sheetProtection/>
  <mergeCells count="26">
    <mergeCell ref="A51:L51"/>
    <mergeCell ref="A52:L52"/>
    <mergeCell ref="A49:L49"/>
    <mergeCell ref="D5:E5"/>
    <mergeCell ref="H5:I5"/>
    <mergeCell ref="A50:L50"/>
    <mergeCell ref="J5:K5"/>
    <mergeCell ref="A58:L58"/>
    <mergeCell ref="A53:L53"/>
    <mergeCell ref="A54:L54"/>
    <mergeCell ref="A55:L55"/>
    <mergeCell ref="A56:L56"/>
    <mergeCell ref="A57:L57"/>
    <mergeCell ref="A48:L48"/>
    <mergeCell ref="F4:G4"/>
    <mergeCell ref="M5:N5"/>
    <mergeCell ref="P5:Q5"/>
    <mergeCell ref="R5:S5"/>
    <mergeCell ref="T5:U5"/>
    <mergeCell ref="P4:AA4"/>
    <mergeCell ref="X5:Y5"/>
    <mergeCell ref="Z5:AA5"/>
    <mergeCell ref="A1:U1"/>
    <mergeCell ref="H4:O4"/>
    <mergeCell ref="AB4:AD4"/>
    <mergeCell ref="V5:W5"/>
  </mergeCells>
  <hyperlinks>
    <hyperlink ref="A50" r:id="rId1" display="https://www.floridastudentfinancialaidsg.org/pdf/bf_brochure.pdf "/>
    <hyperlink ref="A52" r:id="rId2" display="http://www.fldoe.org/eias/dataweb/database_0708/st163_1.pdf"/>
  </hyperlinks>
  <printOptions/>
  <pageMargins left="0.25" right="0.25" top="0.75" bottom="0.75" header="0.3" footer="0.3"/>
  <pageSetup horizontalDpi="600" verticalDpi="600" orientation="landscape" paperSize="5" scale="70" r:id="rId3"/>
  <headerFooter>
    <oddHeader>&amp;LPreliminary Survey 5 2010-2011&amp;CART, DANCE, DRAMA, MUSIC&amp;RSTATEWIDE / FREE OR REDUCED  LUNCH STATUS</oddHeader>
    <oddFooter>&amp;R&amp;P of &amp;N</oddFooter>
  </headerFooter>
  <rowBreaks count="4" manualBreakCount="4">
    <brk id="16" max="255" man="1"/>
    <brk id="26" max="255" man="1"/>
    <brk id="36" max="255" man="1"/>
    <brk id="47" max="255" man="1"/>
  </rowBreaks>
</worksheet>
</file>

<file path=xl/worksheets/sheet3.xml><?xml version="1.0" encoding="utf-8"?>
<worksheet xmlns="http://schemas.openxmlformats.org/spreadsheetml/2006/main" xmlns:r="http://schemas.openxmlformats.org/officeDocument/2006/relationships">
  <dimension ref="A1:AB80"/>
  <sheetViews>
    <sheetView zoomScalePageLayoutView="0" workbookViewId="0" topLeftCell="A1">
      <pane ySplit="6" topLeftCell="A7" activePane="bottomLeft" state="frozen"/>
      <selection pane="topLeft" activeCell="U5" sqref="B3:W5"/>
      <selection pane="bottomLeft" activeCell="S11" sqref="S11"/>
    </sheetView>
  </sheetViews>
  <sheetFormatPr defaultColWidth="8.8515625" defaultRowHeight="15"/>
  <cols>
    <col min="1" max="1" width="8.28125" style="1" customWidth="1"/>
    <col min="2" max="2" width="8.28125" style="1" bestFit="1" customWidth="1"/>
    <col min="3" max="3" width="9.140625" style="1" customWidth="1"/>
    <col min="4" max="4" width="8.57421875" style="13" bestFit="1" customWidth="1"/>
    <col min="5" max="5" width="7.7109375" style="25" bestFit="1" customWidth="1"/>
    <col min="6" max="6" width="7.140625" style="12" bestFit="1" customWidth="1"/>
    <col min="7" max="7" width="10.00390625" style="12" bestFit="1" customWidth="1"/>
    <col min="8" max="8" width="8.421875" style="13" bestFit="1" customWidth="1"/>
    <col min="9" max="9" width="7.7109375" style="25" bestFit="1" customWidth="1"/>
    <col min="10" max="11" width="7.8515625" style="13" customWidth="1"/>
    <col min="12" max="12" width="7.28125" style="14" customWidth="1"/>
    <col min="13" max="14" width="8.28125" style="13" customWidth="1"/>
    <col min="15" max="15" width="7.421875" style="14" bestFit="1" customWidth="1"/>
    <col min="16" max="16" width="9.8515625" style="13" bestFit="1" customWidth="1"/>
    <col min="17" max="17" width="9.8515625" style="13" customWidth="1"/>
    <col min="18" max="18" width="8.421875" style="13" customWidth="1"/>
    <col min="19" max="19" width="9.8515625" style="13" customWidth="1"/>
    <col min="20" max="20" width="7.8515625" style="13" customWidth="1"/>
    <col min="21" max="21" width="10.28125" style="13" customWidth="1"/>
    <col min="22" max="22" width="8.00390625" style="13" customWidth="1"/>
    <col min="23" max="23" width="9.8515625" style="13" customWidth="1"/>
    <col min="24" max="24" width="8.00390625" style="13" customWidth="1"/>
    <col min="25" max="25" width="9.7109375" style="13" customWidth="1"/>
    <col min="26" max="26" width="8.00390625" style="13" bestFit="1" customWidth="1"/>
    <col min="27" max="27" width="10.00390625" style="1" customWidth="1"/>
    <col min="28" max="16384" width="8.8515625" style="1" customWidth="1"/>
  </cols>
  <sheetData>
    <row r="1" spans="1:26" ht="44.25" customHeight="1">
      <c r="A1" s="574" t="s">
        <v>61</v>
      </c>
      <c r="B1" s="575"/>
      <c r="C1" s="575"/>
      <c r="D1" s="575"/>
      <c r="E1" s="575"/>
      <c r="F1" s="575"/>
      <c r="G1" s="575"/>
      <c r="H1" s="575"/>
      <c r="I1" s="575"/>
      <c r="J1" s="575"/>
      <c r="K1" s="575"/>
      <c r="L1" s="575"/>
      <c r="M1" s="575"/>
      <c r="N1" s="575"/>
      <c r="O1" s="575"/>
      <c r="P1" s="575"/>
      <c r="Q1" s="575"/>
      <c r="R1" s="575"/>
      <c r="S1" s="575"/>
      <c r="T1" s="575"/>
      <c r="U1" s="575"/>
      <c r="V1" s="575"/>
      <c r="W1" s="575"/>
      <c r="X1" s="575"/>
      <c r="Y1" s="575"/>
      <c r="Z1" s="576"/>
    </row>
    <row r="2" spans="1:3" ht="12.75">
      <c r="A2" s="18" t="s">
        <v>54</v>
      </c>
      <c r="C2" s="2"/>
    </row>
    <row r="3" spans="1:3" ht="12.75">
      <c r="A3" s="19" t="s">
        <v>53</v>
      </c>
      <c r="C3" s="2"/>
    </row>
    <row r="4" spans="1:27" ht="12.75">
      <c r="A4" s="30"/>
      <c r="B4" s="30"/>
      <c r="C4" s="31"/>
      <c r="D4" s="32"/>
      <c r="E4" s="33"/>
      <c r="F4" s="556" t="s">
        <v>14</v>
      </c>
      <c r="G4" s="581"/>
      <c r="H4" s="577" t="s">
        <v>15</v>
      </c>
      <c r="I4" s="578"/>
      <c r="J4" s="578"/>
      <c r="K4" s="578"/>
      <c r="L4" s="578"/>
      <c r="M4" s="578"/>
      <c r="N4" s="578"/>
      <c r="O4" s="579"/>
      <c r="P4" s="580" t="s">
        <v>16</v>
      </c>
      <c r="Q4" s="580"/>
      <c r="R4" s="580"/>
      <c r="S4" s="580"/>
      <c r="T4" s="580"/>
      <c r="U4" s="580"/>
      <c r="V4" s="580"/>
      <c r="W4" s="580"/>
      <c r="X4" s="580"/>
      <c r="Y4" s="580"/>
      <c r="Z4" s="580"/>
      <c r="AA4" s="580"/>
    </row>
    <row r="5" spans="1:27" ht="51">
      <c r="A5" s="30"/>
      <c r="B5" s="30"/>
      <c r="C5" s="31"/>
      <c r="D5" s="591" t="s">
        <v>26</v>
      </c>
      <c r="E5" s="592"/>
      <c r="F5" s="34" t="s">
        <v>27</v>
      </c>
      <c r="G5" s="35" t="s">
        <v>28</v>
      </c>
      <c r="H5" s="587" t="s">
        <v>42</v>
      </c>
      <c r="I5" s="588"/>
      <c r="J5" s="589" t="s">
        <v>43</v>
      </c>
      <c r="K5" s="590"/>
      <c r="L5" s="36" t="s">
        <v>12</v>
      </c>
      <c r="M5" s="582" t="s">
        <v>44</v>
      </c>
      <c r="N5" s="583"/>
      <c r="O5" s="37" t="s">
        <v>13</v>
      </c>
      <c r="P5" s="567" t="s">
        <v>46</v>
      </c>
      <c r="Q5" s="568"/>
      <c r="R5" s="569" t="s">
        <v>45</v>
      </c>
      <c r="S5" s="570"/>
      <c r="T5" s="565" t="s">
        <v>49</v>
      </c>
      <c r="U5" s="566"/>
      <c r="V5" s="547" t="s">
        <v>47</v>
      </c>
      <c r="W5" s="548"/>
      <c r="X5" s="545" t="s">
        <v>48</v>
      </c>
      <c r="Y5" s="546"/>
      <c r="Z5" s="543" t="s">
        <v>50</v>
      </c>
      <c r="AA5" s="544"/>
    </row>
    <row r="6" spans="1:27" ht="26.25" thickBot="1">
      <c r="A6" s="38" t="s">
        <v>24</v>
      </c>
      <c r="B6" s="39" t="s">
        <v>37</v>
      </c>
      <c r="C6" s="40" t="s">
        <v>29</v>
      </c>
      <c r="D6" s="41" t="s">
        <v>0</v>
      </c>
      <c r="E6" s="42" t="s">
        <v>11</v>
      </c>
      <c r="F6" s="43" t="s">
        <v>1</v>
      </c>
      <c r="G6" s="44" t="s">
        <v>1</v>
      </c>
      <c r="H6" s="41" t="s">
        <v>0</v>
      </c>
      <c r="I6" s="45" t="s">
        <v>11</v>
      </c>
      <c r="J6" s="41" t="s">
        <v>0</v>
      </c>
      <c r="K6" s="41" t="s">
        <v>11</v>
      </c>
      <c r="L6" s="46" t="s">
        <v>1</v>
      </c>
      <c r="M6" s="41" t="s">
        <v>0</v>
      </c>
      <c r="N6" s="41" t="s">
        <v>11</v>
      </c>
      <c r="O6" s="47" t="s">
        <v>1</v>
      </c>
      <c r="P6" s="41" t="s">
        <v>0</v>
      </c>
      <c r="Q6" s="508" t="s">
        <v>11</v>
      </c>
      <c r="R6" s="41" t="s">
        <v>0</v>
      </c>
      <c r="S6" s="508" t="s">
        <v>11</v>
      </c>
      <c r="T6" s="41" t="s">
        <v>0</v>
      </c>
      <c r="U6" s="508" t="s">
        <v>11</v>
      </c>
      <c r="V6" s="41" t="s">
        <v>0</v>
      </c>
      <c r="W6" s="41" t="s">
        <v>11</v>
      </c>
      <c r="X6" s="41" t="s">
        <v>0</v>
      </c>
      <c r="Y6" s="41" t="s">
        <v>11</v>
      </c>
      <c r="Z6" s="41" t="s">
        <v>0</v>
      </c>
      <c r="AA6" s="41" t="s">
        <v>11</v>
      </c>
    </row>
    <row r="7" spans="1:27" s="29" customFormat="1" ht="12.75">
      <c r="A7" s="94" t="s">
        <v>38</v>
      </c>
      <c r="B7" s="121" t="s">
        <v>8</v>
      </c>
      <c r="C7" s="122" t="s">
        <v>56</v>
      </c>
      <c r="D7" s="123">
        <v>392</v>
      </c>
      <c r="E7" s="124">
        <v>0.00823425618619502</v>
      </c>
      <c r="F7" s="125">
        <v>2.9507698630137</v>
      </c>
      <c r="G7" s="125">
        <v>2.77183265306122</v>
      </c>
      <c r="H7" s="123">
        <v>231</v>
      </c>
      <c r="I7" s="124">
        <v>0.589285714285714</v>
      </c>
      <c r="J7" s="123">
        <v>231</v>
      </c>
      <c r="K7" s="124">
        <v>0.589285714285714</v>
      </c>
      <c r="L7" s="126">
        <v>466.623376623377</v>
      </c>
      <c r="M7" s="123">
        <v>231</v>
      </c>
      <c r="N7" s="127">
        <v>0.589285714285714</v>
      </c>
      <c r="O7" s="126">
        <v>483.896103896104</v>
      </c>
      <c r="P7" s="453">
        <v>157</v>
      </c>
      <c r="Q7" s="510">
        <f aca="true" t="shared" si="0" ref="Q7:Q36">P7/D7</f>
        <v>0.4005102040816326</v>
      </c>
      <c r="R7" s="481">
        <v>259</v>
      </c>
      <c r="S7" s="510">
        <f>R7/D7</f>
        <v>0.6607142857142857</v>
      </c>
      <c r="T7" s="123">
        <v>303</v>
      </c>
      <c r="U7" s="510">
        <f>T7/D7</f>
        <v>0.7729591836734694</v>
      </c>
      <c r="V7" s="123">
        <v>199</v>
      </c>
      <c r="W7" s="510">
        <f>V7/D7</f>
        <v>0.5076530612244898</v>
      </c>
      <c r="X7" s="123">
        <v>96</v>
      </c>
      <c r="Y7" s="510">
        <f>X7/D7</f>
        <v>0.24489795918367346</v>
      </c>
      <c r="Z7" s="128">
        <v>51</v>
      </c>
      <c r="AA7" s="510">
        <f>Z7/D7</f>
        <v>0.13010204081632654</v>
      </c>
    </row>
    <row r="8" spans="1:27" s="29" customFormat="1" ht="12.75">
      <c r="A8" s="95"/>
      <c r="B8" s="129"/>
      <c r="C8" s="130" t="s">
        <v>57</v>
      </c>
      <c r="D8" s="131">
        <v>969</v>
      </c>
      <c r="E8" s="132">
        <v>0.0203545771541402</v>
      </c>
      <c r="F8" s="133">
        <v>2.82104255319149</v>
      </c>
      <c r="G8" s="133">
        <v>2.63396752843847</v>
      </c>
      <c r="H8" s="131">
        <v>452</v>
      </c>
      <c r="I8" s="132">
        <v>0.466460268317853</v>
      </c>
      <c r="J8" s="131">
        <v>452</v>
      </c>
      <c r="K8" s="132">
        <v>0.466460268317853</v>
      </c>
      <c r="L8" s="134">
        <v>452.278761061947</v>
      </c>
      <c r="M8" s="131">
        <v>452</v>
      </c>
      <c r="N8" s="135">
        <v>0.466460268317853</v>
      </c>
      <c r="O8" s="134">
        <v>460.022123893805</v>
      </c>
      <c r="P8" s="454">
        <v>236</v>
      </c>
      <c r="Q8" s="511">
        <f t="shared" si="0"/>
        <v>0.2435500515995872</v>
      </c>
      <c r="R8" s="509">
        <v>549</v>
      </c>
      <c r="S8" s="512">
        <f aca="true" t="shared" si="1" ref="S8:S66">R8/D8</f>
        <v>0.56656346749226</v>
      </c>
      <c r="T8" s="131">
        <v>637</v>
      </c>
      <c r="U8" s="512">
        <f aca="true" t="shared" si="2" ref="U8:U66">T8/D8</f>
        <v>0.6573787409700722</v>
      </c>
      <c r="V8" s="131">
        <v>597</v>
      </c>
      <c r="W8" s="512">
        <f aca="true" t="shared" si="3" ref="W8:W66">V8/D8</f>
        <v>0.6160990712074303</v>
      </c>
      <c r="X8" s="131">
        <v>280</v>
      </c>
      <c r="Y8" s="512">
        <f aca="true" t="shared" si="4" ref="Y8:Y66">X8/D8</f>
        <v>0.2889576883384933</v>
      </c>
      <c r="Z8" s="136">
        <v>181</v>
      </c>
      <c r="AA8" s="512">
        <f aca="true" t="shared" si="5" ref="AA8:AA66">Z8/D8</f>
        <v>0.1867905056759546</v>
      </c>
    </row>
    <row r="9" spans="1:27" s="29" customFormat="1" ht="12.75">
      <c r="A9" s="95"/>
      <c r="B9" s="129"/>
      <c r="C9" s="130" t="s">
        <v>58</v>
      </c>
      <c r="D9" s="131">
        <v>3603</v>
      </c>
      <c r="E9" s="132">
        <v>0.0756837373440323</v>
      </c>
      <c r="F9" s="133">
        <v>2.76684292712799</v>
      </c>
      <c r="G9" s="133">
        <v>2.56349862975391</v>
      </c>
      <c r="H9" s="131">
        <v>1561</v>
      </c>
      <c r="I9" s="132">
        <v>0.433250069386622</v>
      </c>
      <c r="J9" s="131">
        <v>1561</v>
      </c>
      <c r="K9" s="132">
        <v>0.433250069386622</v>
      </c>
      <c r="L9" s="134">
        <v>436.418962203716</v>
      </c>
      <c r="M9" s="131">
        <v>1561</v>
      </c>
      <c r="N9" s="135">
        <v>0.433250069386622</v>
      </c>
      <c r="O9" s="134">
        <v>438.334401024984</v>
      </c>
      <c r="P9" s="454">
        <v>729</v>
      </c>
      <c r="Q9" s="512">
        <f t="shared" si="0"/>
        <v>0.20233139050791007</v>
      </c>
      <c r="R9" s="131">
        <v>1809</v>
      </c>
      <c r="S9" s="512">
        <f t="shared" si="1"/>
        <v>0.5020815986677769</v>
      </c>
      <c r="T9" s="131">
        <v>2304</v>
      </c>
      <c r="U9" s="512">
        <f t="shared" si="2"/>
        <v>0.6394671107410491</v>
      </c>
      <c r="V9" s="131">
        <v>2357</v>
      </c>
      <c r="W9" s="512">
        <f t="shared" si="3"/>
        <v>0.6541770746600055</v>
      </c>
      <c r="X9" s="131">
        <v>1275</v>
      </c>
      <c r="Y9" s="512">
        <f t="shared" si="4"/>
        <v>0.35387177352206495</v>
      </c>
      <c r="Z9" s="136">
        <v>748</v>
      </c>
      <c r="AA9" s="512">
        <f t="shared" si="5"/>
        <v>0.20760477379961143</v>
      </c>
    </row>
    <row r="10" spans="1:27" s="29" customFormat="1" ht="12.75">
      <c r="A10" s="95"/>
      <c r="B10" s="129"/>
      <c r="C10" s="130" t="s">
        <v>59</v>
      </c>
      <c r="D10" s="131">
        <v>15676</v>
      </c>
      <c r="E10" s="132">
        <v>0.329286224425493</v>
      </c>
      <c r="F10" s="133">
        <v>2.6785796624714</v>
      </c>
      <c r="G10" s="133">
        <v>2.46310183076724</v>
      </c>
      <c r="H10" s="131">
        <v>6140</v>
      </c>
      <c r="I10" s="132">
        <v>0.391681551416178</v>
      </c>
      <c r="J10" s="131">
        <v>6140</v>
      </c>
      <c r="K10" s="132">
        <v>0.391681551416178</v>
      </c>
      <c r="L10" s="134">
        <v>423.57328990228</v>
      </c>
      <c r="M10" s="131">
        <v>6138</v>
      </c>
      <c r="N10" s="135">
        <v>0.391553967848941</v>
      </c>
      <c r="O10" s="134">
        <v>424.006190941675</v>
      </c>
      <c r="P10" s="454">
        <v>2342</v>
      </c>
      <c r="Q10" s="512">
        <f t="shared" si="0"/>
        <v>0.14940035723398826</v>
      </c>
      <c r="R10" s="482">
        <v>6671</v>
      </c>
      <c r="S10" s="512">
        <f t="shared" si="1"/>
        <v>0.42555498851747897</v>
      </c>
      <c r="T10" s="131">
        <v>9453</v>
      </c>
      <c r="U10" s="512">
        <f t="shared" si="2"/>
        <v>0.603023730543506</v>
      </c>
      <c r="V10" s="131">
        <v>11214</v>
      </c>
      <c r="W10" s="512">
        <f t="shared" si="3"/>
        <v>0.7153610614952794</v>
      </c>
      <c r="X10" s="131">
        <v>6880</v>
      </c>
      <c r="Y10" s="512">
        <f t="shared" si="4"/>
        <v>0.4388874712936974</v>
      </c>
      <c r="Z10" s="136">
        <v>3866</v>
      </c>
      <c r="AA10" s="512">
        <f t="shared" si="5"/>
        <v>0.2466190354682317</v>
      </c>
    </row>
    <row r="11" spans="1:27" s="29" customFormat="1" ht="13.5" thickBot="1">
      <c r="A11" s="96"/>
      <c r="B11" s="137"/>
      <c r="C11" s="138">
        <v>0</v>
      </c>
      <c r="D11" s="139">
        <v>26966</v>
      </c>
      <c r="E11" s="140">
        <v>0.56644120489014</v>
      </c>
      <c r="F11" s="141">
        <v>2.72595207294614</v>
      </c>
      <c r="G11" s="141">
        <v>2.38670494484595</v>
      </c>
      <c r="H11" s="139">
        <v>9222</v>
      </c>
      <c r="I11" s="140">
        <v>0.341986204850553</v>
      </c>
      <c r="J11" s="139">
        <v>9222</v>
      </c>
      <c r="K11" s="140">
        <v>0.341986204850553</v>
      </c>
      <c r="L11" s="142">
        <v>425.678811537627</v>
      </c>
      <c r="M11" s="139">
        <v>9221</v>
      </c>
      <c r="N11" s="143">
        <v>0.341949121115479</v>
      </c>
      <c r="O11" s="142">
        <v>428.044680620323</v>
      </c>
      <c r="P11" s="455">
        <v>3675</v>
      </c>
      <c r="Q11" s="513">
        <f t="shared" si="0"/>
        <v>0.13628272639620262</v>
      </c>
      <c r="R11" s="483">
        <v>10112</v>
      </c>
      <c r="S11" s="539">
        <f t="shared" si="1"/>
        <v>0.37499072906623154</v>
      </c>
      <c r="T11" s="139">
        <v>14872</v>
      </c>
      <c r="U11" s="539">
        <f t="shared" si="2"/>
        <v>0.5515093080175035</v>
      </c>
      <c r="V11" s="139">
        <v>17843</v>
      </c>
      <c r="W11" s="539">
        <f t="shared" si="3"/>
        <v>0.6616850849217533</v>
      </c>
      <c r="X11" s="139">
        <v>11310</v>
      </c>
      <c r="Y11" s="539">
        <f t="shared" si="4"/>
        <v>0.4194170436846399</v>
      </c>
      <c r="Z11" s="144">
        <v>6223</v>
      </c>
      <c r="AA11" s="539">
        <f t="shared" si="5"/>
        <v>0.23077208336423644</v>
      </c>
    </row>
    <row r="12" spans="1:27" s="29" customFormat="1" ht="12.75">
      <c r="A12" s="88" t="s">
        <v>38</v>
      </c>
      <c r="B12" s="223" t="s">
        <v>9</v>
      </c>
      <c r="C12" s="224" t="s">
        <v>56</v>
      </c>
      <c r="D12" s="225">
        <v>1335</v>
      </c>
      <c r="E12" s="226">
        <v>0.0265650495482947</v>
      </c>
      <c r="F12" s="227">
        <v>3.07531752411576</v>
      </c>
      <c r="G12" s="227">
        <v>2.90134838467318</v>
      </c>
      <c r="H12" s="225">
        <v>888</v>
      </c>
      <c r="I12" s="226">
        <v>0.665168539325843</v>
      </c>
      <c r="J12" s="225">
        <v>888</v>
      </c>
      <c r="K12" s="226">
        <v>0.665168539325843</v>
      </c>
      <c r="L12" s="228">
        <v>497.995495495495</v>
      </c>
      <c r="M12" s="225">
        <v>888</v>
      </c>
      <c r="N12" s="229">
        <v>0.665168539325843</v>
      </c>
      <c r="O12" s="228">
        <v>511.846846846847</v>
      </c>
      <c r="P12" s="456">
        <v>701</v>
      </c>
      <c r="Q12" s="514">
        <f t="shared" si="0"/>
        <v>0.5250936329588015</v>
      </c>
      <c r="R12" s="225">
        <v>1069</v>
      </c>
      <c r="S12" s="514">
        <f t="shared" si="1"/>
        <v>0.800749063670412</v>
      </c>
      <c r="T12" s="225">
        <v>1124</v>
      </c>
      <c r="U12" s="514">
        <f t="shared" si="2"/>
        <v>0.8419475655430712</v>
      </c>
      <c r="V12" s="225">
        <v>569</v>
      </c>
      <c r="W12" s="514">
        <f t="shared" si="3"/>
        <v>0.42621722846441945</v>
      </c>
      <c r="X12" s="225">
        <v>203</v>
      </c>
      <c r="Y12" s="514">
        <f t="shared" si="4"/>
        <v>0.15205992509363295</v>
      </c>
      <c r="Z12" s="230">
        <v>140</v>
      </c>
      <c r="AA12" s="514">
        <f t="shared" si="5"/>
        <v>0.10486891385767791</v>
      </c>
    </row>
    <row r="13" spans="1:27" s="29" customFormat="1" ht="12.75">
      <c r="A13" s="89"/>
      <c r="B13" s="231"/>
      <c r="C13" s="232" t="s">
        <v>57</v>
      </c>
      <c r="D13" s="233">
        <v>2255</v>
      </c>
      <c r="E13" s="234">
        <v>0.0448720499860708</v>
      </c>
      <c r="F13" s="235">
        <v>2.94830828889966</v>
      </c>
      <c r="G13" s="235">
        <v>2.73080315555556</v>
      </c>
      <c r="H13" s="233">
        <v>1195</v>
      </c>
      <c r="I13" s="234">
        <v>0.529933481152993</v>
      </c>
      <c r="J13" s="233">
        <v>1194</v>
      </c>
      <c r="K13" s="234">
        <v>0.529490022172949</v>
      </c>
      <c r="L13" s="236">
        <v>476.197654941374</v>
      </c>
      <c r="M13" s="233">
        <v>1195</v>
      </c>
      <c r="N13" s="237">
        <v>0.529933481152993</v>
      </c>
      <c r="O13" s="236">
        <v>483.389121338912</v>
      </c>
      <c r="P13" s="233">
        <v>796</v>
      </c>
      <c r="Q13" s="514">
        <f t="shared" si="0"/>
        <v>0.3529933481152993</v>
      </c>
      <c r="R13" s="233">
        <v>1519</v>
      </c>
      <c r="S13" s="514">
        <f t="shared" si="1"/>
        <v>0.6736141906873614</v>
      </c>
      <c r="T13" s="233">
        <v>1579</v>
      </c>
      <c r="U13" s="514">
        <f t="shared" si="2"/>
        <v>0.7002217294900221</v>
      </c>
      <c r="V13" s="233">
        <v>1186</v>
      </c>
      <c r="W13" s="514">
        <f t="shared" si="3"/>
        <v>0.5259423503325943</v>
      </c>
      <c r="X13" s="233">
        <v>469</v>
      </c>
      <c r="Y13" s="514">
        <f t="shared" si="4"/>
        <v>0.20798226164079822</v>
      </c>
      <c r="Z13" s="238">
        <v>371</v>
      </c>
      <c r="AA13" s="514">
        <f t="shared" si="5"/>
        <v>0.16452328159645233</v>
      </c>
    </row>
    <row r="14" spans="1:27" s="29" customFormat="1" ht="12.75">
      <c r="A14" s="89"/>
      <c r="B14" s="231"/>
      <c r="C14" s="232" t="s">
        <v>58</v>
      </c>
      <c r="D14" s="233">
        <v>5843</v>
      </c>
      <c r="E14" s="234">
        <v>0.116269351693398</v>
      </c>
      <c r="F14" s="235">
        <v>2.87065235404896</v>
      </c>
      <c r="G14" s="235">
        <v>2.63807939965695</v>
      </c>
      <c r="H14" s="233">
        <v>2827</v>
      </c>
      <c r="I14" s="234">
        <v>0.483826801300702</v>
      </c>
      <c r="J14" s="233">
        <v>2826</v>
      </c>
      <c r="K14" s="234">
        <v>0.483655656340921</v>
      </c>
      <c r="L14" s="236">
        <v>474.805378627035</v>
      </c>
      <c r="M14" s="233">
        <v>2827</v>
      </c>
      <c r="N14" s="237">
        <v>0.483826801300702</v>
      </c>
      <c r="O14" s="236">
        <v>475.259992925363</v>
      </c>
      <c r="P14" s="457">
        <v>1738</v>
      </c>
      <c r="Q14" s="514">
        <f t="shared" si="0"/>
        <v>0.29744994009926407</v>
      </c>
      <c r="R14" s="484">
        <v>3562</v>
      </c>
      <c r="S14" s="514">
        <f t="shared" si="1"/>
        <v>0.6096183467396885</v>
      </c>
      <c r="T14" s="233">
        <v>3932</v>
      </c>
      <c r="U14" s="514">
        <f t="shared" si="2"/>
        <v>0.6729419818586343</v>
      </c>
      <c r="V14" s="233">
        <v>3322</v>
      </c>
      <c r="W14" s="514">
        <f t="shared" si="3"/>
        <v>0.5685435563922643</v>
      </c>
      <c r="X14" s="233">
        <v>1501</v>
      </c>
      <c r="Y14" s="514">
        <f t="shared" si="4"/>
        <v>0.25688858463118264</v>
      </c>
      <c r="Z14" s="238">
        <v>1040</v>
      </c>
      <c r="AA14" s="514">
        <f t="shared" si="5"/>
        <v>0.17799075817217183</v>
      </c>
    </row>
    <row r="15" spans="1:28" s="29" customFormat="1" ht="12.75">
      <c r="A15" s="89"/>
      <c r="B15" s="231"/>
      <c r="C15" s="232" t="s">
        <v>59</v>
      </c>
      <c r="D15" s="233">
        <v>18255</v>
      </c>
      <c r="E15" s="234">
        <v>0.36325466629522</v>
      </c>
      <c r="F15" s="235">
        <v>2.82104056020371</v>
      </c>
      <c r="G15" s="235">
        <v>2.55349771737333</v>
      </c>
      <c r="H15" s="233">
        <v>8465</v>
      </c>
      <c r="I15" s="234">
        <v>0.4637085729937</v>
      </c>
      <c r="J15" s="233">
        <v>8465</v>
      </c>
      <c r="K15" s="234">
        <v>0.4637085729937</v>
      </c>
      <c r="L15" s="236">
        <v>467.271116361488</v>
      </c>
      <c r="M15" s="233">
        <v>8465</v>
      </c>
      <c r="N15" s="237">
        <v>0.4637085729937</v>
      </c>
      <c r="O15" s="236">
        <v>464.094506792676</v>
      </c>
      <c r="P15" s="457">
        <v>4792</v>
      </c>
      <c r="Q15" s="514">
        <f t="shared" si="0"/>
        <v>0.2625034237195289</v>
      </c>
      <c r="R15" s="233">
        <v>10553</v>
      </c>
      <c r="S15" s="514">
        <f t="shared" si="1"/>
        <v>0.5780881950150644</v>
      </c>
      <c r="T15" s="233">
        <v>12097</v>
      </c>
      <c r="U15" s="514">
        <f t="shared" si="2"/>
        <v>0.6626677622569159</v>
      </c>
      <c r="V15" s="233">
        <v>11363</v>
      </c>
      <c r="W15" s="514">
        <f t="shared" si="3"/>
        <v>0.622459600109559</v>
      </c>
      <c r="X15" s="233">
        <v>5589</v>
      </c>
      <c r="Y15" s="514">
        <f t="shared" si="4"/>
        <v>0.30616269515201316</v>
      </c>
      <c r="Z15" s="238">
        <v>3764</v>
      </c>
      <c r="AA15" s="514">
        <f t="shared" si="5"/>
        <v>0.2061900849082443</v>
      </c>
      <c r="AB15" s="81"/>
    </row>
    <row r="16" spans="1:27" s="29" customFormat="1" ht="13.5" thickBot="1">
      <c r="A16" s="90"/>
      <c r="B16" s="239"/>
      <c r="C16" s="240">
        <v>0</v>
      </c>
      <c r="D16" s="241">
        <v>22566</v>
      </c>
      <c r="E16" s="242">
        <v>0.449038882477017</v>
      </c>
      <c r="F16" s="243">
        <v>2.87047645114646</v>
      </c>
      <c r="G16" s="243">
        <v>2.46294701135954</v>
      </c>
      <c r="H16" s="241">
        <v>10084</v>
      </c>
      <c r="I16" s="242">
        <v>0.446866968004963</v>
      </c>
      <c r="J16" s="241">
        <v>10082</v>
      </c>
      <c r="K16" s="242">
        <v>0.446778339094213</v>
      </c>
      <c r="L16" s="244">
        <v>480.538583614362</v>
      </c>
      <c r="M16" s="241">
        <v>10082</v>
      </c>
      <c r="N16" s="245">
        <v>0.446778339094213</v>
      </c>
      <c r="O16" s="244">
        <v>477.858559809562</v>
      </c>
      <c r="P16" s="458">
        <v>6252</v>
      </c>
      <c r="Q16" s="514">
        <f t="shared" si="0"/>
        <v>0.2770539750066472</v>
      </c>
      <c r="R16" s="485">
        <v>12658</v>
      </c>
      <c r="S16" s="514">
        <f t="shared" si="1"/>
        <v>0.5609323761410973</v>
      </c>
      <c r="T16" s="241">
        <v>14394</v>
      </c>
      <c r="U16" s="514">
        <f t="shared" si="2"/>
        <v>0.6378622706726934</v>
      </c>
      <c r="V16" s="241">
        <v>12723</v>
      </c>
      <c r="W16" s="514">
        <f t="shared" si="3"/>
        <v>0.5638128157404946</v>
      </c>
      <c r="X16" s="241">
        <v>6287</v>
      </c>
      <c r="Y16" s="514">
        <f t="shared" si="4"/>
        <v>0.2786049809447842</v>
      </c>
      <c r="Z16" s="246">
        <v>4242</v>
      </c>
      <c r="AA16" s="514">
        <f t="shared" si="5"/>
        <v>0.18798191970220687</v>
      </c>
    </row>
    <row r="17" spans="1:27" s="29" customFormat="1" ht="12.75">
      <c r="A17" s="145" t="s">
        <v>38</v>
      </c>
      <c r="B17" s="146" t="s">
        <v>10</v>
      </c>
      <c r="C17" s="147" t="s">
        <v>56</v>
      </c>
      <c r="D17" s="148">
        <v>2973</v>
      </c>
      <c r="E17" s="149">
        <v>0.0331452907599001</v>
      </c>
      <c r="F17" s="150">
        <v>3.16784644980763</v>
      </c>
      <c r="G17" s="150">
        <v>3.04058060606061</v>
      </c>
      <c r="H17" s="148">
        <v>1991</v>
      </c>
      <c r="I17" s="149">
        <v>0.669693911873528</v>
      </c>
      <c r="J17" s="148">
        <v>1991</v>
      </c>
      <c r="K17" s="149">
        <v>0.669693911873528</v>
      </c>
      <c r="L17" s="151">
        <v>527.197388247112</v>
      </c>
      <c r="M17" s="148">
        <v>1991</v>
      </c>
      <c r="N17" s="152">
        <v>0.669693911873528</v>
      </c>
      <c r="O17" s="151">
        <v>546.238071320944</v>
      </c>
      <c r="P17" s="148">
        <v>1860</v>
      </c>
      <c r="Q17" s="515">
        <f t="shared" si="0"/>
        <v>0.6256306760847629</v>
      </c>
      <c r="R17" s="486">
        <v>2514</v>
      </c>
      <c r="S17" s="515">
        <f t="shared" si="1"/>
        <v>0.8456104944500504</v>
      </c>
      <c r="T17" s="148">
        <v>2514</v>
      </c>
      <c r="U17" s="515">
        <f t="shared" si="2"/>
        <v>0.8456104944500504</v>
      </c>
      <c r="V17" s="148">
        <v>920</v>
      </c>
      <c r="W17" s="515">
        <f t="shared" si="3"/>
        <v>0.3094517322569795</v>
      </c>
      <c r="X17" s="148">
        <v>263</v>
      </c>
      <c r="Y17" s="515">
        <f t="shared" si="4"/>
        <v>0.08846283215607131</v>
      </c>
      <c r="Z17" s="153">
        <v>251</v>
      </c>
      <c r="AA17" s="515">
        <f t="shared" si="5"/>
        <v>0.08442650521358896</v>
      </c>
    </row>
    <row r="18" spans="1:27" s="29" customFormat="1" ht="12.75">
      <c r="A18" s="154"/>
      <c r="B18" s="155"/>
      <c r="C18" s="156" t="s">
        <v>57</v>
      </c>
      <c r="D18" s="157">
        <v>4911</v>
      </c>
      <c r="E18" s="158">
        <v>0.0547516054227613</v>
      </c>
      <c r="F18" s="159">
        <v>3.07019159081058</v>
      </c>
      <c r="G18" s="159">
        <v>2.8950335238873</v>
      </c>
      <c r="H18" s="157">
        <v>2790</v>
      </c>
      <c r="I18" s="158">
        <v>0.568112400733048</v>
      </c>
      <c r="J18" s="157">
        <v>2790</v>
      </c>
      <c r="K18" s="158">
        <v>0.568112400733048</v>
      </c>
      <c r="L18" s="160">
        <v>517.810035842294</v>
      </c>
      <c r="M18" s="157">
        <v>2790</v>
      </c>
      <c r="N18" s="161">
        <v>0.568112400733048</v>
      </c>
      <c r="O18" s="160">
        <v>525.759856630824</v>
      </c>
      <c r="P18" s="157">
        <v>2463</v>
      </c>
      <c r="Q18" s="516">
        <f t="shared" si="0"/>
        <v>0.5015271838729383</v>
      </c>
      <c r="R18" s="157">
        <v>3769</v>
      </c>
      <c r="S18" s="516">
        <f t="shared" si="1"/>
        <v>0.7674608022805945</v>
      </c>
      <c r="T18" s="157">
        <v>3832</v>
      </c>
      <c r="U18" s="516">
        <f t="shared" si="2"/>
        <v>0.7802891468132763</v>
      </c>
      <c r="V18" s="157">
        <v>1935</v>
      </c>
      <c r="W18" s="516">
        <f t="shared" si="3"/>
        <v>0.39401343921808185</v>
      </c>
      <c r="X18" s="157">
        <v>629</v>
      </c>
      <c r="Y18" s="516">
        <f t="shared" si="4"/>
        <v>0.12807982081042557</v>
      </c>
      <c r="Z18" s="162">
        <v>524</v>
      </c>
      <c r="AA18" s="516">
        <f t="shared" si="5"/>
        <v>0.10669924658928935</v>
      </c>
    </row>
    <row r="19" spans="1:27" s="29" customFormat="1" ht="12.75">
      <c r="A19" s="154"/>
      <c r="B19" s="155"/>
      <c r="C19" s="156" t="s">
        <v>58</v>
      </c>
      <c r="D19" s="157">
        <v>10308</v>
      </c>
      <c r="E19" s="158">
        <v>0.114921512665002</v>
      </c>
      <c r="F19" s="159">
        <v>3.03244057547957</v>
      </c>
      <c r="G19" s="159">
        <v>2.85567986747223</v>
      </c>
      <c r="H19" s="157">
        <v>5567</v>
      </c>
      <c r="I19" s="158">
        <v>0.540065968180054</v>
      </c>
      <c r="J19" s="157">
        <v>5567</v>
      </c>
      <c r="K19" s="158">
        <v>0.540065968180054</v>
      </c>
      <c r="L19" s="160">
        <v>516.28704867972</v>
      </c>
      <c r="M19" s="157">
        <v>5567</v>
      </c>
      <c r="N19" s="161">
        <v>0.540065968180054</v>
      </c>
      <c r="O19" s="160">
        <v>518.327645051195</v>
      </c>
      <c r="P19" s="459">
        <v>4714</v>
      </c>
      <c r="Q19" s="516">
        <f t="shared" si="0"/>
        <v>0.45731470702367094</v>
      </c>
      <c r="R19" s="157">
        <v>7742</v>
      </c>
      <c r="S19" s="516">
        <f t="shared" si="1"/>
        <v>0.7510671323244082</v>
      </c>
      <c r="T19" s="157">
        <v>7703</v>
      </c>
      <c r="U19" s="516">
        <f t="shared" si="2"/>
        <v>0.7472836631742336</v>
      </c>
      <c r="V19" s="157">
        <v>4446</v>
      </c>
      <c r="W19" s="516">
        <f t="shared" si="3"/>
        <v>0.43131548311990686</v>
      </c>
      <c r="X19" s="157">
        <v>1412</v>
      </c>
      <c r="Y19" s="516">
        <f t="shared" si="4"/>
        <v>0.13698098564221964</v>
      </c>
      <c r="Z19" s="162">
        <v>1368</v>
      </c>
      <c r="AA19" s="516">
        <f t="shared" si="5"/>
        <v>0.13271245634458673</v>
      </c>
    </row>
    <row r="20" spans="1:27" s="29" customFormat="1" ht="12.75">
      <c r="A20" s="154"/>
      <c r="B20" s="155"/>
      <c r="C20" s="156" t="s">
        <v>59</v>
      </c>
      <c r="D20" s="157">
        <v>29350</v>
      </c>
      <c r="E20" s="158">
        <v>0.327216375312166</v>
      </c>
      <c r="F20" s="159">
        <v>3.00664120488983</v>
      </c>
      <c r="G20" s="159">
        <v>2.81865496044656</v>
      </c>
      <c r="H20" s="157">
        <v>14853</v>
      </c>
      <c r="I20" s="158">
        <v>0.506064735945486</v>
      </c>
      <c r="J20" s="157">
        <v>14851</v>
      </c>
      <c r="K20" s="158">
        <v>0.505996592844974</v>
      </c>
      <c r="L20" s="160">
        <v>520.070702309609</v>
      </c>
      <c r="M20" s="157">
        <v>14852</v>
      </c>
      <c r="N20" s="161">
        <v>0.50603066439523</v>
      </c>
      <c r="O20" s="160">
        <v>514.523969835712</v>
      </c>
      <c r="P20" s="459">
        <v>12392</v>
      </c>
      <c r="Q20" s="516">
        <f t="shared" si="0"/>
        <v>0.42221465076660986</v>
      </c>
      <c r="R20" s="157">
        <v>21557</v>
      </c>
      <c r="S20" s="516">
        <f t="shared" si="1"/>
        <v>0.7344804088586031</v>
      </c>
      <c r="T20" s="157">
        <v>21665</v>
      </c>
      <c r="U20" s="516">
        <f t="shared" si="2"/>
        <v>0.738160136286201</v>
      </c>
      <c r="V20" s="157">
        <v>14083</v>
      </c>
      <c r="W20" s="516">
        <f t="shared" si="3"/>
        <v>0.4798296422487223</v>
      </c>
      <c r="X20" s="157">
        <v>4914</v>
      </c>
      <c r="Y20" s="516">
        <f t="shared" si="4"/>
        <v>0.167427597955707</v>
      </c>
      <c r="Z20" s="162">
        <v>4458</v>
      </c>
      <c r="AA20" s="516">
        <f t="shared" si="5"/>
        <v>0.15189097103918228</v>
      </c>
    </row>
    <row r="21" spans="1:27" s="29" customFormat="1" ht="13.5" thickBot="1">
      <c r="A21" s="163"/>
      <c r="B21" s="164"/>
      <c r="C21" s="165">
        <v>0</v>
      </c>
      <c r="D21" s="166">
        <v>42154</v>
      </c>
      <c r="E21" s="167">
        <v>0.469965215840171</v>
      </c>
      <c r="F21" s="168">
        <v>3.04988803225543</v>
      </c>
      <c r="G21" s="168">
        <v>2.74495758029823</v>
      </c>
      <c r="H21" s="166">
        <v>19317</v>
      </c>
      <c r="I21" s="167">
        <v>0.458248327560848</v>
      </c>
      <c r="J21" s="166">
        <v>19312</v>
      </c>
      <c r="K21" s="167">
        <v>0.458129714855055</v>
      </c>
      <c r="L21" s="169">
        <v>536.628003314002</v>
      </c>
      <c r="M21" s="166">
        <v>19313</v>
      </c>
      <c r="N21" s="170">
        <v>0.458153437396214</v>
      </c>
      <c r="O21" s="169">
        <v>530.787552425827</v>
      </c>
      <c r="P21" s="166">
        <v>17471</v>
      </c>
      <c r="Q21" s="517">
        <f t="shared" si="0"/>
        <v>0.4144565165820563</v>
      </c>
      <c r="R21" s="166">
        <v>28611</v>
      </c>
      <c r="S21" s="516">
        <f t="shared" si="1"/>
        <v>0.6787256250889595</v>
      </c>
      <c r="T21" s="166">
        <v>28820</v>
      </c>
      <c r="U21" s="516">
        <f t="shared" si="2"/>
        <v>0.6836836361911088</v>
      </c>
      <c r="V21" s="166">
        <v>18053</v>
      </c>
      <c r="W21" s="516">
        <f t="shared" si="3"/>
        <v>0.42826303553636663</v>
      </c>
      <c r="X21" s="166">
        <v>6868</v>
      </c>
      <c r="Y21" s="516">
        <f t="shared" si="4"/>
        <v>0.162926412677326</v>
      </c>
      <c r="Z21" s="171">
        <v>6218</v>
      </c>
      <c r="AA21" s="516">
        <f t="shared" si="5"/>
        <v>0.1475067609242302</v>
      </c>
    </row>
    <row r="22" spans="1:27" s="29" customFormat="1" ht="12.75">
      <c r="A22" s="298" t="s">
        <v>39</v>
      </c>
      <c r="B22" s="299" t="s">
        <v>8</v>
      </c>
      <c r="C22" s="300" t="s">
        <v>56</v>
      </c>
      <c r="D22" s="301">
        <v>209</v>
      </c>
      <c r="E22" s="302">
        <v>0.00439020291559887</v>
      </c>
      <c r="F22" s="303">
        <v>2.90664179104478</v>
      </c>
      <c r="G22" s="303">
        <v>2.78537894736842</v>
      </c>
      <c r="H22" s="301">
        <v>141</v>
      </c>
      <c r="I22" s="302">
        <v>0.674641148325359</v>
      </c>
      <c r="J22" s="301">
        <v>141</v>
      </c>
      <c r="K22" s="302">
        <v>0.674641148325359</v>
      </c>
      <c r="L22" s="304">
        <v>429.574468085106</v>
      </c>
      <c r="M22" s="301">
        <v>141</v>
      </c>
      <c r="N22" s="305">
        <v>0.674641148325359</v>
      </c>
      <c r="O22" s="304">
        <v>438.510638297872</v>
      </c>
      <c r="P22" s="460">
        <v>50</v>
      </c>
      <c r="Q22" s="518">
        <f t="shared" si="0"/>
        <v>0.23923444976076555</v>
      </c>
      <c r="R22" s="487">
        <v>141</v>
      </c>
      <c r="S22" s="518">
        <f t="shared" si="1"/>
        <v>0.6746411483253588</v>
      </c>
      <c r="T22" s="301">
        <v>174</v>
      </c>
      <c r="U22" s="518">
        <f t="shared" si="2"/>
        <v>0.8325358851674641</v>
      </c>
      <c r="V22" s="301">
        <v>155</v>
      </c>
      <c r="W22" s="518">
        <f t="shared" si="3"/>
        <v>0.7416267942583732</v>
      </c>
      <c r="X22" s="301">
        <v>64</v>
      </c>
      <c r="Y22" s="518">
        <f t="shared" si="4"/>
        <v>0.3062200956937799</v>
      </c>
      <c r="Z22" s="306">
        <v>31</v>
      </c>
      <c r="AA22" s="518">
        <f t="shared" si="5"/>
        <v>0.14832535885167464</v>
      </c>
    </row>
    <row r="23" spans="1:27" s="29" customFormat="1" ht="12.75">
      <c r="A23" s="307"/>
      <c r="B23" s="308"/>
      <c r="C23" s="309" t="s">
        <v>57</v>
      </c>
      <c r="D23" s="310">
        <v>176</v>
      </c>
      <c r="E23" s="311">
        <v>0.00369701298155695</v>
      </c>
      <c r="F23" s="312">
        <v>2.84275155279503</v>
      </c>
      <c r="G23" s="312">
        <v>2.65666171428571</v>
      </c>
      <c r="H23" s="310">
        <v>81</v>
      </c>
      <c r="I23" s="311">
        <v>0.460227272727273</v>
      </c>
      <c r="J23" s="310">
        <v>81</v>
      </c>
      <c r="K23" s="311">
        <v>0.460227272727273</v>
      </c>
      <c r="L23" s="313">
        <v>424.197530864198</v>
      </c>
      <c r="M23" s="310">
        <v>81</v>
      </c>
      <c r="N23" s="314">
        <v>0.460227272727273</v>
      </c>
      <c r="O23" s="313">
        <v>433.333333333333</v>
      </c>
      <c r="P23" s="461">
        <v>39</v>
      </c>
      <c r="Q23" s="519">
        <f t="shared" si="0"/>
        <v>0.2215909090909091</v>
      </c>
      <c r="R23" s="488">
        <v>90</v>
      </c>
      <c r="S23" s="519">
        <f t="shared" si="1"/>
        <v>0.5113636363636364</v>
      </c>
      <c r="T23" s="310">
        <v>123</v>
      </c>
      <c r="U23" s="519">
        <f t="shared" si="2"/>
        <v>0.6988636363636364</v>
      </c>
      <c r="V23" s="310">
        <v>118</v>
      </c>
      <c r="W23" s="519">
        <f t="shared" si="3"/>
        <v>0.6704545454545454</v>
      </c>
      <c r="X23" s="310">
        <v>67</v>
      </c>
      <c r="Y23" s="519">
        <f t="shared" si="4"/>
        <v>0.3806818181818182</v>
      </c>
      <c r="Z23" s="315">
        <v>32</v>
      </c>
      <c r="AA23" s="519">
        <f t="shared" si="5"/>
        <v>0.18181818181818182</v>
      </c>
    </row>
    <row r="24" spans="1:27" s="29" customFormat="1" ht="12.75">
      <c r="A24" s="307"/>
      <c r="B24" s="308"/>
      <c r="C24" s="309" t="s">
        <v>58</v>
      </c>
      <c r="D24" s="310">
        <v>377</v>
      </c>
      <c r="E24" s="311">
        <v>0.0079191698525396</v>
      </c>
      <c r="F24" s="312">
        <v>2.74007648725212</v>
      </c>
      <c r="G24" s="312">
        <v>2.53729228723404</v>
      </c>
      <c r="H24" s="310">
        <v>171</v>
      </c>
      <c r="I24" s="311">
        <v>0.453580901856764</v>
      </c>
      <c r="J24" s="310">
        <v>171</v>
      </c>
      <c r="K24" s="311">
        <v>0.453580901856764</v>
      </c>
      <c r="L24" s="313">
        <v>424.269005847953</v>
      </c>
      <c r="M24" s="310">
        <v>171</v>
      </c>
      <c r="N24" s="314">
        <v>0.453580901856764</v>
      </c>
      <c r="O24" s="313">
        <v>434.678362573099</v>
      </c>
      <c r="P24" s="461">
        <v>65</v>
      </c>
      <c r="Q24" s="519">
        <f t="shared" si="0"/>
        <v>0.1724137931034483</v>
      </c>
      <c r="R24" s="488">
        <v>181</v>
      </c>
      <c r="S24" s="519">
        <f t="shared" si="1"/>
        <v>0.48010610079575594</v>
      </c>
      <c r="T24" s="310">
        <v>267</v>
      </c>
      <c r="U24" s="519">
        <f t="shared" si="2"/>
        <v>0.7082228116710876</v>
      </c>
      <c r="V24" s="310">
        <v>279</v>
      </c>
      <c r="W24" s="519">
        <f t="shared" si="3"/>
        <v>0.7400530503978779</v>
      </c>
      <c r="X24" s="310">
        <v>165</v>
      </c>
      <c r="Y24" s="519">
        <f t="shared" si="4"/>
        <v>0.4376657824933687</v>
      </c>
      <c r="Z24" s="315">
        <v>74</v>
      </c>
      <c r="AA24" s="519">
        <f t="shared" si="5"/>
        <v>0.1962864721485411</v>
      </c>
    </row>
    <row r="25" spans="1:27" s="29" customFormat="1" ht="12.75">
      <c r="A25" s="307"/>
      <c r="B25" s="308"/>
      <c r="C25" s="309" t="s">
        <v>59</v>
      </c>
      <c r="D25" s="310">
        <v>1703</v>
      </c>
      <c r="E25" s="311">
        <v>0.0357728017476789</v>
      </c>
      <c r="F25" s="312">
        <v>2.74769271175312</v>
      </c>
      <c r="G25" s="312">
        <v>2.48670473092844</v>
      </c>
      <c r="H25" s="310">
        <v>724</v>
      </c>
      <c r="I25" s="311">
        <v>0.425132119788608</v>
      </c>
      <c r="J25" s="310">
        <v>724</v>
      </c>
      <c r="K25" s="311">
        <v>0.425132119788608</v>
      </c>
      <c r="L25" s="313">
        <v>414.21270718232</v>
      </c>
      <c r="M25" s="310">
        <v>724</v>
      </c>
      <c r="N25" s="314">
        <v>0.425132119788608</v>
      </c>
      <c r="O25" s="313">
        <v>422.872928176796</v>
      </c>
      <c r="P25" s="461">
        <v>244</v>
      </c>
      <c r="Q25" s="519">
        <f t="shared" si="0"/>
        <v>0.1432765707574868</v>
      </c>
      <c r="R25" s="488">
        <v>700</v>
      </c>
      <c r="S25" s="519">
        <f t="shared" si="1"/>
        <v>0.41103934233705225</v>
      </c>
      <c r="T25" s="310">
        <v>1096</v>
      </c>
      <c r="U25" s="519">
        <f t="shared" si="2"/>
        <v>0.6435701702877276</v>
      </c>
      <c r="V25" s="310">
        <v>1231</v>
      </c>
      <c r="W25" s="519">
        <f t="shared" si="3"/>
        <v>0.7228420434527305</v>
      </c>
      <c r="X25" s="310">
        <v>777</v>
      </c>
      <c r="Y25" s="519">
        <f t="shared" si="4"/>
        <v>0.45625366999412803</v>
      </c>
      <c r="Z25" s="315">
        <v>365</v>
      </c>
      <c r="AA25" s="519">
        <f t="shared" si="5"/>
        <v>0.2143276570757487</v>
      </c>
    </row>
    <row r="26" spans="1:27" s="29" customFormat="1" ht="13.5" thickBot="1">
      <c r="A26" s="316"/>
      <c r="B26" s="317"/>
      <c r="C26" s="318">
        <v>0</v>
      </c>
      <c r="D26" s="319">
        <v>45141</v>
      </c>
      <c r="E26" s="320">
        <v>0.948220812502626</v>
      </c>
      <c r="F26" s="321">
        <v>2.71414006176524</v>
      </c>
      <c r="G26" s="321">
        <v>2.42846078856936</v>
      </c>
      <c r="H26" s="319">
        <v>16489</v>
      </c>
      <c r="I26" s="320">
        <v>0.365277685474402</v>
      </c>
      <c r="J26" s="319">
        <v>16489</v>
      </c>
      <c r="K26" s="320">
        <v>0.365277685474402</v>
      </c>
      <c r="L26" s="322">
        <v>427.706349687671</v>
      </c>
      <c r="M26" s="319">
        <v>16486</v>
      </c>
      <c r="N26" s="323">
        <v>0.365211227044151</v>
      </c>
      <c r="O26" s="322">
        <v>429.217517893971</v>
      </c>
      <c r="P26" s="462">
        <v>6741</v>
      </c>
      <c r="Q26" s="520">
        <f t="shared" si="0"/>
        <v>0.14933209277596862</v>
      </c>
      <c r="R26" s="489">
        <v>18288</v>
      </c>
      <c r="S26" s="520">
        <f t="shared" si="1"/>
        <v>0.40513059081544495</v>
      </c>
      <c r="T26" s="319">
        <v>25909</v>
      </c>
      <c r="U26" s="520">
        <f t="shared" si="2"/>
        <v>0.5739571564652977</v>
      </c>
      <c r="V26" s="319">
        <v>30427</v>
      </c>
      <c r="W26" s="520">
        <f t="shared" si="3"/>
        <v>0.6740435524246251</v>
      </c>
      <c r="X26" s="319">
        <v>18768</v>
      </c>
      <c r="Y26" s="520">
        <f t="shared" si="4"/>
        <v>0.4157639396557453</v>
      </c>
      <c r="Z26" s="324">
        <v>10567</v>
      </c>
      <c r="AA26" s="520">
        <f t="shared" si="5"/>
        <v>0.23408874415719633</v>
      </c>
    </row>
    <row r="27" spans="1:27" s="29" customFormat="1" ht="12.75">
      <c r="A27" s="82" t="s">
        <v>39</v>
      </c>
      <c r="B27" s="247" t="s">
        <v>9</v>
      </c>
      <c r="C27" s="248" t="s">
        <v>56</v>
      </c>
      <c r="D27" s="249">
        <v>319</v>
      </c>
      <c r="E27" s="250">
        <v>0.00634775341266367</v>
      </c>
      <c r="F27" s="251">
        <v>3.06697734627832</v>
      </c>
      <c r="G27" s="251">
        <v>2.83126489028213</v>
      </c>
      <c r="H27" s="249">
        <v>232</v>
      </c>
      <c r="I27" s="250">
        <v>0.727272727272727</v>
      </c>
      <c r="J27" s="249">
        <v>232</v>
      </c>
      <c r="K27" s="250">
        <v>0.727272727272727</v>
      </c>
      <c r="L27" s="252">
        <v>460.474137931034</v>
      </c>
      <c r="M27" s="249">
        <v>232</v>
      </c>
      <c r="N27" s="253">
        <v>0.727272727272727</v>
      </c>
      <c r="O27" s="252">
        <v>468.23275862069</v>
      </c>
      <c r="P27" s="463">
        <v>117</v>
      </c>
      <c r="Q27" s="521">
        <f t="shared" si="0"/>
        <v>0.3667711598746082</v>
      </c>
      <c r="R27" s="490">
        <v>250</v>
      </c>
      <c r="S27" s="521">
        <f t="shared" si="1"/>
        <v>0.7836990595611285</v>
      </c>
      <c r="T27" s="249">
        <v>286</v>
      </c>
      <c r="U27" s="521">
        <f t="shared" si="2"/>
        <v>0.896551724137931</v>
      </c>
      <c r="V27" s="249">
        <v>193</v>
      </c>
      <c r="W27" s="521">
        <f t="shared" si="3"/>
        <v>0.6050156739811913</v>
      </c>
      <c r="X27" s="249">
        <v>61</v>
      </c>
      <c r="Y27" s="521">
        <f t="shared" si="4"/>
        <v>0.19122257053291536</v>
      </c>
      <c r="Z27" s="254">
        <v>22</v>
      </c>
      <c r="AA27" s="521">
        <f t="shared" si="5"/>
        <v>0.06896551724137931</v>
      </c>
    </row>
    <row r="28" spans="1:27" s="29" customFormat="1" ht="12.75">
      <c r="A28" s="83"/>
      <c r="B28" s="255"/>
      <c r="C28" s="256" t="s">
        <v>57</v>
      </c>
      <c r="D28" s="257">
        <v>295</v>
      </c>
      <c r="E28" s="258">
        <v>0.00587017948819994</v>
      </c>
      <c r="F28" s="259">
        <v>2.91382517482517</v>
      </c>
      <c r="G28" s="259">
        <v>2.7035386440678</v>
      </c>
      <c r="H28" s="257">
        <v>178</v>
      </c>
      <c r="I28" s="258">
        <v>0.603389830508475</v>
      </c>
      <c r="J28" s="257">
        <v>178</v>
      </c>
      <c r="K28" s="258">
        <v>0.603389830508475</v>
      </c>
      <c r="L28" s="260">
        <v>458.370786516854</v>
      </c>
      <c r="M28" s="257">
        <v>178</v>
      </c>
      <c r="N28" s="261">
        <v>0.603389830508475</v>
      </c>
      <c r="O28" s="260">
        <v>462.303370786517</v>
      </c>
      <c r="P28" s="464">
        <v>96</v>
      </c>
      <c r="Q28" s="522">
        <f t="shared" si="0"/>
        <v>0.3254237288135593</v>
      </c>
      <c r="R28" s="491">
        <v>210</v>
      </c>
      <c r="S28" s="522">
        <f t="shared" si="1"/>
        <v>0.711864406779661</v>
      </c>
      <c r="T28" s="257">
        <v>236</v>
      </c>
      <c r="U28" s="522">
        <f t="shared" si="2"/>
        <v>0.8</v>
      </c>
      <c r="V28" s="257">
        <v>183</v>
      </c>
      <c r="W28" s="522">
        <f t="shared" si="3"/>
        <v>0.6203389830508474</v>
      </c>
      <c r="X28" s="257">
        <v>69</v>
      </c>
      <c r="Y28" s="522">
        <f t="shared" si="4"/>
        <v>0.23389830508474577</v>
      </c>
      <c r="Z28" s="262">
        <v>40</v>
      </c>
      <c r="AA28" s="522">
        <f t="shared" si="5"/>
        <v>0.13559322033898305</v>
      </c>
    </row>
    <row r="29" spans="1:27" s="29" customFormat="1" ht="12.75">
      <c r="A29" s="83"/>
      <c r="B29" s="255"/>
      <c r="C29" s="256" t="s">
        <v>58</v>
      </c>
      <c r="D29" s="257">
        <v>613</v>
      </c>
      <c r="E29" s="258">
        <v>0.0121980339873443</v>
      </c>
      <c r="F29" s="259">
        <v>2.87570070422535</v>
      </c>
      <c r="G29" s="259">
        <v>2.61982549019608</v>
      </c>
      <c r="H29" s="257">
        <v>321</v>
      </c>
      <c r="I29" s="258">
        <v>0.523654159869494</v>
      </c>
      <c r="J29" s="257">
        <v>321</v>
      </c>
      <c r="K29" s="258">
        <v>0.523654159869494</v>
      </c>
      <c r="L29" s="260">
        <v>444.04984423676</v>
      </c>
      <c r="M29" s="257">
        <v>321</v>
      </c>
      <c r="N29" s="261">
        <v>0.523654159869494</v>
      </c>
      <c r="O29" s="260">
        <v>455.295950155763</v>
      </c>
      <c r="P29" s="464">
        <v>167</v>
      </c>
      <c r="Q29" s="522">
        <f t="shared" si="0"/>
        <v>0.2724306688417618</v>
      </c>
      <c r="R29" s="491">
        <v>383</v>
      </c>
      <c r="S29" s="522">
        <f t="shared" si="1"/>
        <v>0.6247960848287113</v>
      </c>
      <c r="T29" s="257">
        <v>457</v>
      </c>
      <c r="U29" s="522">
        <f t="shared" si="2"/>
        <v>0.7455138662316476</v>
      </c>
      <c r="V29" s="257">
        <v>400</v>
      </c>
      <c r="W29" s="522">
        <f t="shared" si="3"/>
        <v>0.6525285481239804</v>
      </c>
      <c r="X29" s="257">
        <v>184</v>
      </c>
      <c r="Y29" s="522">
        <f t="shared" si="4"/>
        <v>0.300163132137031</v>
      </c>
      <c r="Z29" s="262">
        <v>104</v>
      </c>
      <c r="AA29" s="522">
        <f t="shared" si="5"/>
        <v>0.16965742251223492</v>
      </c>
    </row>
    <row r="30" spans="1:27" s="29" customFormat="1" ht="12.75">
      <c r="A30" s="83"/>
      <c r="B30" s="255"/>
      <c r="C30" s="256" t="s">
        <v>59</v>
      </c>
      <c r="D30" s="257">
        <v>2463</v>
      </c>
      <c r="E30" s="258">
        <v>0.0490110239980897</v>
      </c>
      <c r="F30" s="259">
        <v>2.8589762741652</v>
      </c>
      <c r="G30" s="259">
        <v>2.55287846967847</v>
      </c>
      <c r="H30" s="257">
        <v>1259</v>
      </c>
      <c r="I30" s="258">
        <v>0.511165245635404</v>
      </c>
      <c r="J30" s="257">
        <v>1259</v>
      </c>
      <c r="K30" s="258">
        <v>0.511165245635404</v>
      </c>
      <c r="L30" s="260">
        <v>450.865766481334</v>
      </c>
      <c r="M30" s="257">
        <v>1259</v>
      </c>
      <c r="N30" s="261">
        <v>0.511165245635404</v>
      </c>
      <c r="O30" s="260">
        <v>456.886417791898</v>
      </c>
      <c r="P30" s="464">
        <v>609</v>
      </c>
      <c r="Q30" s="522">
        <f t="shared" si="0"/>
        <v>0.24725943970767356</v>
      </c>
      <c r="R30" s="491">
        <v>1398</v>
      </c>
      <c r="S30" s="522">
        <f t="shared" si="1"/>
        <v>0.5676004872107187</v>
      </c>
      <c r="T30" s="257">
        <v>1706</v>
      </c>
      <c r="U30" s="522">
        <f t="shared" si="2"/>
        <v>0.6926512383272432</v>
      </c>
      <c r="V30" s="257">
        <v>1580</v>
      </c>
      <c r="W30" s="522">
        <f t="shared" si="3"/>
        <v>0.6414941128704832</v>
      </c>
      <c r="X30" s="257">
        <v>789</v>
      </c>
      <c r="Y30" s="522">
        <f t="shared" si="4"/>
        <v>0.32034104750304504</v>
      </c>
      <c r="Z30" s="262">
        <v>438</v>
      </c>
      <c r="AA30" s="522">
        <f t="shared" si="5"/>
        <v>0.17783191230207065</v>
      </c>
    </row>
    <row r="31" spans="1:27" s="29" customFormat="1" ht="13.5" thickBot="1">
      <c r="A31" s="84"/>
      <c r="B31" s="263"/>
      <c r="C31" s="264">
        <v>0</v>
      </c>
      <c r="D31" s="265">
        <v>46564</v>
      </c>
      <c r="E31" s="266">
        <v>0.926573009113702</v>
      </c>
      <c r="F31" s="267">
        <v>2.85953528609026</v>
      </c>
      <c r="G31" s="267">
        <v>2.53556725010315</v>
      </c>
      <c r="H31" s="265">
        <v>21469</v>
      </c>
      <c r="I31" s="266">
        <v>0.461064341551413</v>
      </c>
      <c r="J31" s="265">
        <v>21465</v>
      </c>
      <c r="K31" s="266">
        <v>0.460978438278498</v>
      </c>
      <c r="L31" s="268">
        <v>477.719077568134</v>
      </c>
      <c r="M31" s="265">
        <v>21467</v>
      </c>
      <c r="N31" s="269">
        <v>0.461021389914956</v>
      </c>
      <c r="O31" s="268">
        <v>475.603018586668</v>
      </c>
      <c r="P31" s="465">
        <v>13290</v>
      </c>
      <c r="Q31" s="523">
        <f t="shared" si="0"/>
        <v>0.2854136242590843</v>
      </c>
      <c r="R31" s="492">
        <v>27120</v>
      </c>
      <c r="S31" s="522">
        <f t="shared" si="1"/>
        <v>0.5824241903616528</v>
      </c>
      <c r="T31" s="265">
        <v>30441</v>
      </c>
      <c r="U31" s="522">
        <f t="shared" si="2"/>
        <v>0.6537453826990809</v>
      </c>
      <c r="V31" s="265">
        <v>26807</v>
      </c>
      <c r="W31" s="522">
        <f t="shared" si="3"/>
        <v>0.5757022592560777</v>
      </c>
      <c r="X31" s="265">
        <v>12946</v>
      </c>
      <c r="Y31" s="522">
        <f t="shared" si="4"/>
        <v>0.27802594278842024</v>
      </c>
      <c r="Z31" s="270">
        <v>8953</v>
      </c>
      <c r="AA31" s="522">
        <f t="shared" si="5"/>
        <v>0.1922730006013229</v>
      </c>
    </row>
    <row r="32" spans="1:27" s="29" customFormat="1" ht="12.75">
      <c r="A32" s="82" t="s">
        <v>39</v>
      </c>
      <c r="B32" s="247" t="s">
        <v>10</v>
      </c>
      <c r="C32" s="248" t="s">
        <v>56</v>
      </c>
      <c r="D32" s="249">
        <v>363</v>
      </c>
      <c r="E32" s="250">
        <v>0.00404700321084552</v>
      </c>
      <c r="F32" s="251">
        <v>3.28502279202279</v>
      </c>
      <c r="G32" s="251">
        <v>3.16399173553719</v>
      </c>
      <c r="H32" s="249">
        <v>268</v>
      </c>
      <c r="I32" s="250">
        <v>0.738292011019284</v>
      </c>
      <c r="J32" s="249">
        <v>268</v>
      </c>
      <c r="K32" s="250">
        <v>0.738292011019284</v>
      </c>
      <c r="L32" s="252">
        <v>509.626865671642</v>
      </c>
      <c r="M32" s="249">
        <v>268</v>
      </c>
      <c r="N32" s="253">
        <v>0.738292011019284</v>
      </c>
      <c r="O32" s="252">
        <v>511.119402985075</v>
      </c>
      <c r="P32" s="463">
        <v>179</v>
      </c>
      <c r="Q32" s="521">
        <f t="shared" si="0"/>
        <v>0.4931129476584022</v>
      </c>
      <c r="R32" s="490">
        <v>313</v>
      </c>
      <c r="S32" s="521">
        <f t="shared" si="1"/>
        <v>0.8622589531680441</v>
      </c>
      <c r="T32" s="249">
        <v>311</v>
      </c>
      <c r="U32" s="521">
        <f t="shared" si="2"/>
        <v>0.8567493112947658</v>
      </c>
      <c r="V32" s="249">
        <v>174</v>
      </c>
      <c r="W32" s="521">
        <f t="shared" si="3"/>
        <v>0.4793388429752066</v>
      </c>
      <c r="X32" s="249">
        <v>40</v>
      </c>
      <c r="Y32" s="521">
        <f t="shared" si="4"/>
        <v>0.11019283746556474</v>
      </c>
      <c r="Z32" s="254">
        <v>40</v>
      </c>
      <c r="AA32" s="521">
        <f t="shared" si="5"/>
        <v>0.11019283746556474</v>
      </c>
    </row>
    <row r="33" spans="1:27" s="29" customFormat="1" ht="12.75">
      <c r="A33" s="83"/>
      <c r="B33" s="255"/>
      <c r="C33" s="256" t="s">
        <v>57</v>
      </c>
      <c r="D33" s="257">
        <v>293</v>
      </c>
      <c r="E33" s="258">
        <v>0.00326658936853371</v>
      </c>
      <c r="F33" s="259">
        <v>3.13817028985507</v>
      </c>
      <c r="G33" s="259">
        <v>3.02571369863014</v>
      </c>
      <c r="H33" s="257">
        <v>164</v>
      </c>
      <c r="I33" s="258">
        <v>0.559726962457338</v>
      </c>
      <c r="J33" s="257">
        <v>164</v>
      </c>
      <c r="K33" s="258">
        <v>0.559726962457338</v>
      </c>
      <c r="L33" s="260">
        <v>497.073170731707</v>
      </c>
      <c r="M33" s="257">
        <v>164</v>
      </c>
      <c r="N33" s="261">
        <v>0.559726962457338</v>
      </c>
      <c r="O33" s="260">
        <v>499.024390243902</v>
      </c>
      <c r="P33" s="464">
        <v>118</v>
      </c>
      <c r="Q33" s="522">
        <f t="shared" si="0"/>
        <v>0.40273037542662116</v>
      </c>
      <c r="R33" s="491">
        <v>230</v>
      </c>
      <c r="S33" s="522">
        <f t="shared" si="1"/>
        <v>0.7849829351535836</v>
      </c>
      <c r="T33" s="257">
        <v>241</v>
      </c>
      <c r="U33" s="522">
        <f t="shared" si="2"/>
        <v>0.8225255972696246</v>
      </c>
      <c r="V33" s="257">
        <v>157</v>
      </c>
      <c r="W33" s="522">
        <f t="shared" si="3"/>
        <v>0.5358361774744027</v>
      </c>
      <c r="X33" s="257">
        <v>47</v>
      </c>
      <c r="Y33" s="522">
        <f t="shared" si="4"/>
        <v>0.16040955631399317</v>
      </c>
      <c r="Z33" s="262">
        <v>36</v>
      </c>
      <c r="AA33" s="522">
        <f t="shared" si="5"/>
        <v>0.12286689419795221</v>
      </c>
    </row>
    <row r="34" spans="1:27" s="29" customFormat="1" ht="12.75">
      <c r="A34" s="83"/>
      <c r="B34" s="255"/>
      <c r="C34" s="256" t="s">
        <v>58</v>
      </c>
      <c r="D34" s="257">
        <v>547</v>
      </c>
      <c r="E34" s="258">
        <v>0.00609837673920799</v>
      </c>
      <c r="F34" s="259">
        <v>3.104994140625</v>
      </c>
      <c r="G34" s="259">
        <v>2.86105612431444</v>
      </c>
      <c r="H34" s="257">
        <v>325</v>
      </c>
      <c r="I34" s="258">
        <v>0.594149908592322</v>
      </c>
      <c r="J34" s="257">
        <v>325</v>
      </c>
      <c r="K34" s="258">
        <v>0.594149908592322</v>
      </c>
      <c r="L34" s="260">
        <v>486.215384615385</v>
      </c>
      <c r="M34" s="257">
        <v>325</v>
      </c>
      <c r="N34" s="261">
        <v>0.594149908592322</v>
      </c>
      <c r="O34" s="260">
        <v>492.4</v>
      </c>
      <c r="P34" s="464">
        <v>222</v>
      </c>
      <c r="Q34" s="522">
        <f t="shared" si="0"/>
        <v>0.40585009140767825</v>
      </c>
      <c r="R34" s="491">
        <v>392</v>
      </c>
      <c r="S34" s="522">
        <f t="shared" si="1"/>
        <v>0.716636197440585</v>
      </c>
      <c r="T34" s="257">
        <v>419</v>
      </c>
      <c r="U34" s="522">
        <f t="shared" si="2"/>
        <v>0.7659963436928702</v>
      </c>
      <c r="V34" s="257">
        <v>262</v>
      </c>
      <c r="W34" s="522">
        <f t="shared" si="3"/>
        <v>0.4789762340036563</v>
      </c>
      <c r="X34" s="257">
        <v>92</v>
      </c>
      <c r="Y34" s="522">
        <f t="shared" si="4"/>
        <v>0.16819012797074953</v>
      </c>
      <c r="Z34" s="262">
        <v>58</v>
      </c>
      <c r="AA34" s="522">
        <f t="shared" si="5"/>
        <v>0.10603290676416818</v>
      </c>
    </row>
    <row r="35" spans="1:27" s="29" customFormat="1" ht="12.75">
      <c r="A35" s="83"/>
      <c r="B35" s="255"/>
      <c r="C35" s="256" t="s">
        <v>59</v>
      </c>
      <c r="D35" s="257">
        <v>1798</v>
      </c>
      <c r="E35" s="258">
        <v>0.0200454869782376</v>
      </c>
      <c r="F35" s="259">
        <v>3.06596746987952</v>
      </c>
      <c r="G35" s="259">
        <v>2.8321051868377</v>
      </c>
      <c r="H35" s="257">
        <v>907</v>
      </c>
      <c r="I35" s="258">
        <v>0.504449388209121</v>
      </c>
      <c r="J35" s="257">
        <v>907</v>
      </c>
      <c r="K35" s="258">
        <v>0.504449388209121</v>
      </c>
      <c r="L35" s="260">
        <v>498.412348401323</v>
      </c>
      <c r="M35" s="257">
        <v>907</v>
      </c>
      <c r="N35" s="261">
        <v>0.504449388209121</v>
      </c>
      <c r="O35" s="260">
        <v>502.370452039691</v>
      </c>
      <c r="P35" s="464">
        <v>695</v>
      </c>
      <c r="Q35" s="522">
        <f t="shared" si="0"/>
        <v>0.38654060066740825</v>
      </c>
      <c r="R35" s="491">
        <v>1219</v>
      </c>
      <c r="S35" s="522">
        <f t="shared" si="1"/>
        <v>0.6779755283648499</v>
      </c>
      <c r="T35" s="257">
        <v>1335</v>
      </c>
      <c r="U35" s="522">
        <f t="shared" si="2"/>
        <v>0.7424916573971079</v>
      </c>
      <c r="V35" s="257">
        <v>877</v>
      </c>
      <c r="W35" s="522">
        <f t="shared" si="3"/>
        <v>0.4877641824249166</v>
      </c>
      <c r="X35" s="257">
        <v>352</v>
      </c>
      <c r="Y35" s="522">
        <f t="shared" si="4"/>
        <v>0.19577308120133483</v>
      </c>
      <c r="Z35" s="262">
        <v>215</v>
      </c>
      <c r="AA35" s="522">
        <f t="shared" si="5"/>
        <v>0.11957730812013348</v>
      </c>
    </row>
    <row r="36" spans="1:27" s="29" customFormat="1" ht="13.5" thickBot="1">
      <c r="A36" s="84"/>
      <c r="B36" s="263"/>
      <c r="C36" s="264">
        <v>0</v>
      </c>
      <c r="D36" s="265">
        <v>86695</v>
      </c>
      <c r="E36" s="266">
        <v>0.966542543703175</v>
      </c>
      <c r="F36" s="267">
        <v>3.03609626412925</v>
      </c>
      <c r="G36" s="267">
        <v>2.79684574101945</v>
      </c>
      <c r="H36" s="265">
        <v>42854</v>
      </c>
      <c r="I36" s="266">
        <v>0.49430763019782</v>
      </c>
      <c r="J36" s="265">
        <v>42847</v>
      </c>
      <c r="K36" s="266">
        <v>0.494226887363746</v>
      </c>
      <c r="L36" s="268">
        <v>528.094382337153</v>
      </c>
      <c r="M36" s="265">
        <v>42849</v>
      </c>
      <c r="N36" s="269">
        <v>0.49424995674491</v>
      </c>
      <c r="O36" s="268">
        <v>525.059394618311</v>
      </c>
      <c r="P36" s="465">
        <v>37686</v>
      </c>
      <c r="Q36" s="522">
        <f t="shared" si="0"/>
        <v>0.4346963492704308</v>
      </c>
      <c r="R36" s="492">
        <v>62039</v>
      </c>
      <c r="S36" s="522">
        <f t="shared" si="1"/>
        <v>0.7156006690120538</v>
      </c>
      <c r="T36" s="265">
        <v>62228</v>
      </c>
      <c r="U36" s="522">
        <f t="shared" si="2"/>
        <v>0.7177807255320376</v>
      </c>
      <c r="V36" s="265">
        <v>37967</v>
      </c>
      <c r="W36" s="522">
        <f t="shared" si="3"/>
        <v>0.43793759732395177</v>
      </c>
      <c r="X36" s="265">
        <v>13555</v>
      </c>
      <c r="Y36" s="522">
        <f t="shared" si="4"/>
        <v>0.15635273083799528</v>
      </c>
      <c r="Z36" s="270">
        <v>12470</v>
      </c>
      <c r="AA36" s="522">
        <f t="shared" si="5"/>
        <v>0.1438375915566065</v>
      </c>
    </row>
    <row r="37" spans="1:27" s="29" customFormat="1" ht="12.75">
      <c r="A37" s="85" t="s">
        <v>40</v>
      </c>
      <c r="B37" s="97" t="s">
        <v>8</v>
      </c>
      <c r="C37" s="98" t="s">
        <v>56</v>
      </c>
      <c r="D37" s="99">
        <v>228</v>
      </c>
      <c r="E37" s="100">
        <v>0.00478931227156241</v>
      </c>
      <c r="F37" s="101">
        <v>2.94682666666667</v>
      </c>
      <c r="G37" s="101">
        <v>2.78879956140351</v>
      </c>
      <c r="H37" s="99">
        <v>157</v>
      </c>
      <c r="I37" s="100">
        <v>0.68859649122807</v>
      </c>
      <c r="J37" s="99">
        <v>157</v>
      </c>
      <c r="K37" s="100">
        <v>0.68859649122807</v>
      </c>
      <c r="L37" s="102">
        <v>462.229299363057</v>
      </c>
      <c r="M37" s="99">
        <v>157</v>
      </c>
      <c r="N37" s="103">
        <v>0.68859649122807</v>
      </c>
      <c r="O37" s="102">
        <v>485.796178343949</v>
      </c>
      <c r="P37" s="466">
        <v>103</v>
      </c>
      <c r="Q37" s="524">
        <f>P37/D37</f>
        <v>0.4517543859649123</v>
      </c>
      <c r="R37" s="493">
        <v>166</v>
      </c>
      <c r="S37" s="524">
        <f t="shared" si="1"/>
        <v>0.7280701754385965</v>
      </c>
      <c r="T37" s="99">
        <v>200</v>
      </c>
      <c r="U37" s="524">
        <f t="shared" si="2"/>
        <v>0.8771929824561403</v>
      </c>
      <c r="V37" s="99">
        <v>119</v>
      </c>
      <c r="W37" s="524">
        <f t="shared" si="3"/>
        <v>0.5219298245614035</v>
      </c>
      <c r="X37" s="99">
        <v>56</v>
      </c>
      <c r="Y37" s="524">
        <f t="shared" si="4"/>
        <v>0.24561403508771928</v>
      </c>
      <c r="Z37" s="104">
        <v>18</v>
      </c>
      <c r="AA37" s="524">
        <f t="shared" si="5"/>
        <v>0.07894736842105263</v>
      </c>
    </row>
    <row r="38" spans="1:27" s="29" customFormat="1" ht="12.75">
      <c r="A38" s="86"/>
      <c r="B38" s="105"/>
      <c r="C38" s="106" t="s">
        <v>57</v>
      </c>
      <c r="D38" s="107">
        <v>347</v>
      </c>
      <c r="E38" s="108">
        <v>0.00728899718522875</v>
      </c>
      <c r="F38" s="109">
        <v>2.84045031055901</v>
      </c>
      <c r="G38" s="109">
        <v>2.65518662790698</v>
      </c>
      <c r="H38" s="107">
        <v>178</v>
      </c>
      <c r="I38" s="108">
        <v>0.512968299711816</v>
      </c>
      <c r="J38" s="107">
        <v>178</v>
      </c>
      <c r="K38" s="108">
        <v>0.512968299711816</v>
      </c>
      <c r="L38" s="110">
        <v>441.404494382022</v>
      </c>
      <c r="M38" s="107">
        <v>178</v>
      </c>
      <c r="N38" s="111">
        <v>0.512968299711816</v>
      </c>
      <c r="O38" s="110">
        <v>455.786516853933</v>
      </c>
      <c r="P38" s="467">
        <v>94</v>
      </c>
      <c r="Q38" s="525">
        <f aca="true" t="shared" si="6" ref="Q38:Q66">P38/D38</f>
        <v>0.27089337175792505</v>
      </c>
      <c r="R38" s="494">
        <v>201</v>
      </c>
      <c r="S38" s="525">
        <f t="shared" si="1"/>
        <v>0.579250720461095</v>
      </c>
      <c r="T38" s="107">
        <v>266</v>
      </c>
      <c r="U38" s="525">
        <f t="shared" si="2"/>
        <v>0.7665706051873199</v>
      </c>
      <c r="V38" s="107">
        <v>223</v>
      </c>
      <c r="W38" s="525">
        <f t="shared" si="3"/>
        <v>0.6426512968299711</v>
      </c>
      <c r="X38" s="107">
        <v>113</v>
      </c>
      <c r="Y38" s="525">
        <f t="shared" si="4"/>
        <v>0.3256484149855908</v>
      </c>
      <c r="Z38" s="112">
        <v>49</v>
      </c>
      <c r="AA38" s="525">
        <f t="shared" si="5"/>
        <v>0.14121037463976946</v>
      </c>
    </row>
    <row r="39" spans="1:27" s="29" customFormat="1" ht="12.75">
      <c r="A39" s="86"/>
      <c r="B39" s="105"/>
      <c r="C39" s="106" t="s">
        <v>58</v>
      </c>
      <c r="D39" s="107">
        <v>1066</v>
      </c>
      <c r="E39" s="108">
        <v>0.022392135445112</v>
      </c>
      <c r="F39" s="109">
        <v>2.75913516260163</v>
      </c>
      <c r="G39" s="109">
        <v>2.49946022727273</v>
      </c>
      <c r="H39" s="107">
        <v>514</v>
      </c>
      <c r="I39" s="108">
        <v>0.482176360225141</v>
      </c>
      <c r="J39" s="107">
        <v>514</v>
      </c>
      <c r="K39" s="108">
        <v>0.482176360225141</v>
      </c>
      <c r="L39" s="110">
        <v>432.996108949416</v>
      </c>
      <c r="M39" s="107">
        <v>513</v>
      </c>
      <c r="N39" s="111">
        <v>0.481238273921201</v>
      </c>
      <c r="O39" s="110">
        <v>451.111111111111</v>
      </c>
      <c r="P39" s="467">
        <v>282</v>
      </c>
      <c r="Q39" s="525">
        <f t="shared" si="6"/>
        <v>0.26454033771106944</v>
      </c>
      <c r="R39" s="494">
        <v>575</v>
      </c>
      <c r="S39" s="525">
        <f t="shared" si="1"/>
        <v>0.5393996247654784</v>
      </c>
      <c r="T39" s="107">
        <v>792</v>
      </c>
      <c r="U39" s="525">
        <f t="shared" si="2"/>
        <v>0.7429643527204502</v>
      </c>
      <c r="V39" s="107">
        <v>683</v>
      </c>
      <c r="W39" s="525">
        <f t="shared" si="3"/>
        <v>0.6407129455909943</v>
      </c>
      <c r="X39" s="107">
        <v>387</v>
      </c>
      <c r="Y39" s="525">
        <f t="shared" si="4"/>
        <v>0.3630393996247655</v>
      </c>
      <c r="Z39" s="112">
        <v>154</v>
      </c>
      <c r="AA39" s="525">
        <f t="shared" si="5"/>
        <v>0.14446529080675422</v>
      </c>
    </row>
    <row r="40" spans="1:27" s="29" customFormat="1" ht="12.75">
      <c r="A40" s="86"/>
      <c r="B40" s="105"/>
      <c r="C40" s="106" t="s">
        <v>59</v>
      </c>
      <c r="D40" s="107">
        <v>6169</v>
      </c>
      <c r="E40" s="108">
        <v>0.129584506154686</v>
      </c>
      <c r="F40" s="109">
        <v>2.6980952720785</v>
      </c>
      <c r="G40" s="109">
        <v>2.48602346837945</v>
      </c>
      <c r="H40" s="107">
        <v>2731</v>
      </c>
      <c r="I40" s="108">
        <v>0.442697357756525</v>
      </c>
      <c r="J40" s="107">
        <v>2731</v>
      </c>
      <c r="K40" s="108">
        <v>0.442697357756525</v>
      </c>
      <c r="L40" s="110">
        <v>425.188575613328</v>
      </c>
      <c r="M40" s="107">
        <v>2731</v>
      </c>
      <c r="N40" s="111">
        <v>0.442697357756525</v>
      </c>
      <c r="O40" s="110">
        <v>434.697912852435</v>
      </c>
      <c r="P40" s="467">
        <v>1159</v>
      </c>
      <c r="Q40" s="525">
        <f t="shared" si="6"/>
        <v>0.18787485816177663</v>
      </c>
      <c r="R40" s="494">
        <v>2993</v>
      </c>
      <c r="S40" s="525">
        <f t="shared" si="1"/>
        <v>0.48516777435564923</v>
      </c>
      <c r="T40" s="107">
        <v>4171</v>
      </c>
      <c r="U40" s="525">
        <f t="shared" si="2"/>
        <v>0.676122548224996</v>
      </c>
      <c r="V40" s="107">
        <v>4364</v>
      </c>
      <c r="W40" s="525">
        <f t="shared" si="3"/>
        <v>0.7074080077808397</v>
      </c>
      <c r="X40" s="107">
        <v>2533</v>
      </c>
      <c r="Y40" s="525">
        <f t="shared" si="4"/>
        <v>0.4106013940671097</v>
      </c>
      <c r="Z40" s="112">
        <v>1281</v>
      </c>
      <c r="AA40" s="525">
        <f t="shared" si="5"/>
        <v>0.207651159020911</v>
      </c>
    </row>
    <row r="41" spans="1:27" s="29" customFormat="1" ht="13.5" thickBot="1">
      <c r="A41" s="87"/>
      <c r="B41" s="113"/>
      <c r="C41" s="114">
        <v>0</v>
      </c>
      <c r="D41" s="115">
        <v>39796</v>
      </c>
      <c r="E41" s="116">
        <v>0.83594504894341</v>
      </c>
      <c r="F41" s="117">
        <v>2.71628916307418</v>
      </c>
      <c r="G41" s="117">
        <v>2.41997748249237</v>
      </c>
      <c r="H41" s="115">
        <v>14026</v>
      </c>
      <c r="I41" s="116">
        <v>0.352447482159011</v>
      </c>
      <c r="J41" s="115">
        <v>14026</v>
      </c>
      <c r="K41" s="116">
        <v>0.352447482159011</v>
      </c>
      <c r="L41" s="118">
        <v>426.702552402681</v>
      </c>
      <c r="M41" s="115">
        <v>14024</v>
      </c>
      <c r="N41" s="119">
        <v>0.352397225851844</v>
      </c>
      <c r="O41" s="118">
        <v>426.23502567028</v>
      </c>
      <c r="P41" s="468">
        <v>5501</v>
      </c>
      <c r="Q41" s="526">
        <f t="shared" si="6"/>
        <v>0.13822997286159414</v>
      </c>
      <c r="R41" s="495">
        <v>15465</v>
      </c>
      <c r="S41" s="526">
        <f t="shared" si="1"/>
        <v>0.38860689516534325</v>
      </c>
      <c r="T41" s="115">
        <v>22140</v>
      </c>
      <c r="U41" s="526">
        <f t="shared" si="2"/>
        <v>0.5563373203337019</v>
      </c>
      <c r="V41" s="115">
        <v>26821</v>
      </c>
      <c r="W41" s="526">
        <f t="shared" si="3"/>
        <v>0.6739622072570107</v>
      </c>
      <c r="X41" s="115">
        <v>16752</v>
      </c>
      <c r="Y41" s="526">
        <f t="shared" si="4"/>
        <v>0.4209468288270178</v>
      </c>
      <c r="Z41" s="120">
        <v>9567</v>
      </c>
      <c r="AA41" s="526">
        <f t="shared" si="5"/>
        <v>0.24040104533118906</v>
      </c>
    </row>
    <row r="42" spans="1:27" s="29" customFormat="1" ht="12.75">
      <c r="A42" s="85" t="s">
        <v>40</v>
      </c>
      <c r="B42" s="97" t="s">
        <v>9</v>
      </c>
      <c r="C42" s="98" t="s">
        <v>56</v>
      </c>
      <c r="D42" s="99">
        <v>485</v>
      </c>
      <c r="E42" s="100">
        <v>0.00965097305687109</v>
      </c>
      <c r="F42" s="101">
        <v>3.02625965665236</v>
      </c>
      <c r="G42" s="101">
        <v>2.84012824742268</v>
      </c>
      <c r="H42" s="99">
        <v>362</v>
      </c>
      <c r="I42" s="100">
        <v>0.74639175257732</v>
      </c>
      <c r="J42" s="99">
        <v>362</v>
      </c>
      <c r="K42" s="100">
        <v>0.74639175257732</v>
      </c>
      <c r="L42" s="102">
        <v>495.552486187845</v>
      </c>
      <c r="M42" s="99">
        <v>362</v>
      </c>
      <c r="N42" s="103">
        <v>0.74639175257732</v>
      </c>
      <c r="O42" s="102">
        <v>522.237569060773</v>
      </c>
      <c r="P42" s="466">
        <v>293</v>
      </c>
      <c r="Q42" s="524">
        <f t="shared" si="6"/>
        <v>0.6041237113402061</v>
      </c>
      <c r="R42" s="493">
        <v>411</v>
      </c>
      <c r="S42" s="524">
        <f t="shared" si="1"/>
        <v>0.8474226804123711</v>
      </c>
      <c r="T42" s="99">
        <v>445</v>
      </c>
      <c r="U42" s="524">
        <f t="shared" si="2"/>
        <v>0.9175257731958762</v>
      </c>
      <c r="V42" s="99">
        <v>179</v>
      </c>
      <c r="W42" s="524">
        <f t="shared" si="3"/>
        <v>0.36907216494845363</v>
      </c>
      <c r="X42" s="99">
        <v>61</v>
      </c>
      <c r="Y42" s="524">
        <f t="shared" si="4"/>
        <v>0.12577319587628866</v>
      </c>
      <c r="Z42" s="104">
        <v>28</v>
      </c>
      <c r="AA42" s="524">
        <f t="shared" si="5"/>
        <v>0.0577319587628866</v>
      </c>
    </row>
    <row r="43" spans="1:27" s="29" customFormat="1" ht="12.75">
      <c r="A43" s="86"/>
      <c r="B43" s="105"/>
      <c r="C43" s="106" t="s">
        <v>57</v>
      </c>
      <c r="D43" s="107">
        <v>490</v>
      </c>
      <c r="E43" s="108">
        <v>0.0097504676244677</v>
      </c>
      <c r="F43" s="109">
        <v>2.97690590809628</v>
      </c>
      <c r="G43" s="109">
        <v>2.70580163265306</v>
      </c>
      <c r="H43" s="107">
        <v>291</v>
      </c>
      <c r="I43" s="108">
        <v>0.593877551020408</v>
      </c>
      <c r="J43" s="107">
        <v>291</v>
      </c>
      <c r="K43" s="108">
        <v>0.593877551020408</v>
      </c>
      <c r="L43" s="110">
        <v>482.955326460481</v>
      </c>
      <c r="M43" s="107">
        <v>291</v>
      </c>
      <c r="N43" s="111">
        <v>0.593877551020408</v>
      </c>
      <c r="O43" s="110">
        <v>510.996563573883</v>
      </c>
      <c r="P43" s="467">
        <v>237</v>
      </c>
      <c r="Q43" s="525">
        <f t="shared" si="6"/>
        <v>0.48367346938775513</v>
      </c>
      <c r="R43" s="494">
        <v>351</v>
      </c>
      <c r="S43" s="525">
        <f t="shared" si="1"/>
        <v>0.7163265306122449</v>
      </c>
      <c r="T43" s="107">
        <v>409</v>
      </c>
      <c r="U43" s="525">
        <f t="shared" si="2"/>
        <v>0.8346938775510204</v>
      </c>
      <c r="V43" s="107">
        <v>224</v>
      </c>
      <c r="W43" s="525">
        <f t="shared" si="3"/>
        <v>0.45714285714285713</v>
      </c>
      <c r="X43" s="107">
        <v>110</v>
      </c>
      <c r="Y43" s="525">
        <f t="shared" si="4"/>
        <v>0.22448979591836735</v>
      </c>
      <c r="Z43" s="112">
        <v>46</v>
      </c>
      <c r="AA43" s="525">
        <f t="shared" si="5"/>
        <v>0.09387755102040816</v>
      </c>
    </row>
    <row r="44" spans="1:27" s="29" customFormat="1" ht="12.75">
      <c r="A44" s="86"/>
      <c r="B44" s="105"/>
      <c r="C44" s="106" t="s">
        <v>58</v>
      </c>
      <c r="D44" s="107">
        <v>1126</v>
      </c>
      <c r="E44" s="108">
        <v>0.0224061766227564</v>
      </c>
      <c r="F44" s="109">
        <v>2.87951526717557</v>
      </c>
      <c r="G44" s="109">
        <v>2.53113713268032</v>
      </c>
      <c r="H44" s="107">
        <v>612</v>
      </c>
      <c r="I44" s="108">
        <v>0.543516873889876</v>
      </c>
      <c r="J44" s="107">
        <v>612</v>
      </c>
      <c r="K44" s="108">
        <v>0.543516873889876</v>
      </c>
      <c r="L44" s="110">
        <v>473.496732026144</v>
      </c>
      <c r="M44" s="107">
        <v>612</v>
      </c>
      <c r="N44" s="111">
        <v>0.543516873889876</v>
      </c>
      <c r="O44" s="110">
        <v>493.562091503268</v>
      </c>
      <c r="P44" s="467">
        <v>441</v>
      </c>
      <c r="Q44" s="525">
        <f t="shared" si="6"/>
        <v>0.391651865008881</v>
      </c>
      <c r="R44" s="494">
        <v>744</v>
      </c>
      <c r="S44" s="525">
        <f t="shared" si="1"/>
        <v>0.6607460035523979</v>
      </c>
      <c r="T44" s="107">
        <v>868</v>
      </c>
      <c r="U44" s="525">
        <f t="shared" si="2"/>
        <v>0.7708703374777975</v>
      </c>
      <c r="V44" s="107">
        <v>582</v>
      </c>
      <c r="W44" s="525">
        <f t="shared" si="3"/>
        <v>0.5168738898756661</v>
      </c>
      <c r="X44" s="107">
        <v>279</v>
      </c>
      <c r="Y44" s="525">
        <f t="shared" si="4"/>
        <v>0.2477797513321492</v>
      </c>
      <c r="Z44" s="112">
        <v>147</v>
      </c>
      <c r="AA44" s="525">
        <f t="shared" si="5"/>
        <v>0.130550621669627</v>
      </c>
    </row>
    <row r="45" spans="1:27" s="29" customFormat="1" ht="12.75">
      <c r="A45" s="86"/>
      <c r="B45" s="105"/>
      <c r="C45" s="106" t="s">
        <v>59</v>
      </c>
      <c r="D45" s="107">
        <v>5859</v>
      </c>
      <c r="E45" s="108">
        <v>0.116587734309707</v>
      </c>
      <c r="F45" s="109">
        <v>2.84815082453215</v>
      </c>
      <c r="G45" s="109">
        <v>2.55083787124464</v>
      </c>
      <c r="H45" s="107">
        <v>3143</v>
      </c>
      <c r="I45" s="108">
        <v>0.536439665471924</v>
      </c>
      <c r="J45" s="107">
        <v>3142</v>
      </c>
      <c r="K45" s="108">
        <v>0.536268987881891</v>
      </c>
      <c r="L45" s="110">
        <v>470.986632718014</v>
      </c>
      <c r="M45" s="107">
        <v>3142</v>
      </c>
      <c r="N45" s="111">
        <v>0.536268987881891</v>
      </c>
      <c r="O45" s="110">
        <v>476.549968173138</v>
      </c>
      <c r="P45" s="467">
        <v>1974</v>
      </c>
      <c r="Q45" s="525">
        <f t="shared" si="6"/>
        <v>0.33691756272401435</v>
      </c>
      <c r="R45" s="494">
        <v>3844</v>
      </c>
      <c r="S45" s="525">
        <f t="shared" si="1"/>
        <v>0.656084656084656</v>
      </c>
      <c r="T45" s="107">
        <v>4312</v>
      </c>
      <c r="U45" s="525">
        <f t="shared" si="2"/>
        <v>0.7359617682198327</v>
      </c>
      <c r="V45" s="107">
        <v>3339</v>
      </c>
      <c r="W45" s="525">
        <f t="shared" si="3"/>
        <v>0.5698924731182796</v>
      </c>
      <c r="X45" s="107">
        <v>1456</v>
      </c>
      <c r="Y45" s="525">
        <f t="shared" si="4"/>
        <v>0.24850657108721624</v>
      </c>
      <c r="Z45" s="112">
        <v>947</v>
      </c>
      <c r="AA45" s="525">
        <f t="shared" si="5"/>
        <v>0.16163167776071002</v>
      </c>
    </row>
    <row r="46" spans="1:27" s="29" customFormat="1" ht="13.5" thickBot="1">
      <c r="A46" s="87"/>
      <c r="B46" s="113"/>
      <c r="C46" s="114">
        <v>0</v>
      </c>
      <c r="D46" s="115">
        <v>42294</v>
      </c>
      <c r="E46" s="116">
        <v>0.841604648386198</v>
      </c>
      <c r="F46" s="117">
        <v>2.85944654647371</v>
      </c>
      <c r="G46" s="117">
        <v>2.5337225645196</v>
      </c>
      <c r="H46" s="115">
        <v>19051</v>
      </c>
      <c r="I46" s="116">
        <v>0.450442143093583</v>
      </c>
      <c r="J46" s="115">
        <v>19048</v>
      </c>
      <c r="K46" s="116">
        <v>0.450371211046484</v>
      </c>
      <c r="L46" s="118">
        <v>475.813208735825</v>
      </c>
      <c r="M46" s="115">
        <v>19050</v>
      </c>
      <c r="N46" s="119">
        <v>0.450418499077883</v>
      </c>
      <c r="O46" s="118">
        <v>471.649868766404</v>
      </c>
      <c r="P46" s="468">
        <v>11334</v>
      </c>
      <c r="Q46" s="526">
        <f t="shared" si="6"/>
        <v>0.2679812739395659</v>
      </c>
      <c r="R46" s="495">
        <v>24011</v>
      </c>
      <c r="S46" s="526">
        <f t="shared" si="1"/>
        <v>0.5677164609637301</v>
      </c>
      <c r="T46" s="115">
        <v>27092</v>
      </c>
      <c r="U46" s="526">
        <f t="shared" si="2"/>
        <v>0.6405636733342791</v>
      </c>
      <c r="V46" s="115">
        <v>24839</v>
      </c>
      <c r="W46" s="526">
        <f t="shared" si="3"/>
        <v>0.5872937059630208</v>
      </c>
      <c r="X46" s="115">
        <v>12143</v>
      </c>
      <c r="Y46" s="526">
        <f t="shared" si="4"/>
        <v>0.2871092826405637</v>
      </c>
      <c r="Z46" s="120">
        <v>8389</v>
      </c>
      <c r="AA46" s="526">
        <f t="shared" si="5"/>
        <v>0.19834964770416608</v>
      </c>
    </row>
    <row r="47" spans="1:27" s="29" customFormat="1" ht="12.75">
      <c r="A47" s="271" t="s">
        <v>40</v>
      </c>
      <c r="B47" s="272" t="s">
        <v>10</v>
      </c>
      <c r="C47" s="273" t="s">
        <v>56</v>
      </c>
      <c r="D47" s="274">
        <v>1131</v>
      </c>
      <c r="E47" s="275">
        <v>0.0126092579379237</v>
      </c>
      <c r="F47" s="276">
        <v>3.14400998185118</v>
      </c>
      <c r="G47" s="276">
        <v>2.9883991158267</v>
      </c>
      <c r="H47" s="274">
        <v>803</v>
      </c>
      <c r="I47" s="275">
        <v>0.70999115826702</v>
      </c>
      <c r="J47" s="274">
        <v>802</v>
      </c>
      <c r="K47" s="326">
        <v>0.709106984969054</v>
      </c>
      <c r="L47" s="277">
        <v>527.294264339152</v>
      </c>
      <c r="M47" s="274">
        <v>803</v>
      </c>
      <c r="N47" s="278">
        <v>0.70999115826702</v>
      </c>
      <c r="O47" s="277">
        <v>558.206724782067</v>
      </c>
      <c r="P47" s="469">
        <v>736</v>
      </c>
      <c r="Q47" s="527">
        <f t="shared" si="6"/>
        <v>0.6507515473032714</v>
      </c>
      <c r="R47" s="496">
        <v>986</v>
      </c>
      <c r="S47" s="527">
        <f t="shared" si="1"/>
        <v>0.8717948717948718</v>
      </c>
      <c r="T47" s="274">
        <v>1006</v>
      </c>
      <c r="U47" s="527">
        <f t="shared" si="2"/>
        <v>0.8894783377541998</v>
      </c>
      <c r="V47" s="274">
        <v>354</v>
      </c>
      <c r="W47" s="527">
        <f t="shared" si="3"/>
        <v>0.3129973474801061</v>
      </c>
      <c r="X47" s="274">
        <v>102</v>
      </c>
      <c r="Y47" s="527">
        <f t="shared" si="4"/>
        <v>0.09018567639257294</v>
      </c>
      <c r="Z47" s="279">
        <v>75</v>
      </c>
      <c r="AA47" s="527">
        <f t="shared" si="5"/>
        <v>0.06631299734748011</v>
      </c>
    </row>
    <row r="48" spans="1:27" s="29" customFormat="1" ht="12.75">
      <c r="A48" s="280"/>
      <c r="B48" s="281"/>
      <c r="C48" s="282" t="s">
        <v>57</v>
      </c>
      <c r="D48" s="283">
        <v>1195</v>
      </c>
      <c r="E48" s="284">
        <v>0.0133227791651802</v>
      </c>
      <c r="F48" s="285">
        <v>3.06140017513135</v>
      </c>
      <c r="G48" s="285">
        <v>2.87058994132439</v>
      </c>
      <c r="H48" s="283">
        <v>698</v>
      </c>
      <c r="I48" s="284">
        <v>0.584100418410042</v>
      </c>
      <c r="J48" s="283">
        <v>698</v>
      </c>
      <c r="K48" s="327">
        <v>0.584100418410042</v>
      </c>
      <c r="L48" s="286">
        <v>522.636103151862</v>
      </c>
      <c r="M48" s="283">
        <v>698</v>
      </c>
      <c r="N48" s="287">
        <v>0.584100418410042</v>
      </c>
      <c r="O48" s="286">
        <v>543.438395415473</v>
      </c>
      <c r="P48" s="470">
        <v>701</v>
      </c>
      <c r="Q48" s="528">
        <f t="shared" si="6"/>
        <v>0.5866108786610879</v>
      </c>
      <c r="R48" s="497">
        <v>957</v>
      </c>
      <c r="S48" s="528">
        <f t="shared" si="1"/>
        <v>0.800836820083682</v>
      </c>
      <c r="T48" s="283">
        <v>990</v>
      </c>
      <c r="U48" s="528">
        <f t="shared" si="2"/>
        <v>0.8284518828451883</v>
      </c>
      <c r="V48" s="283">
        <v>419</v>
      </c>
      <c r="W48" s="528">
        <f t="shared" si="3"/>
        <v>0.3506276150627615</v>
      </c>
      <c r="X48" s="283">
        <v>160</v>
      </c>
      <c r="Y48" s="528">
        <f t="shared" si="4"/>
        <v>0.13389121338912133</v>
      </c>
      <c r="Z48" s="288">
        <v>106</v>
      </c>
      <c r="AA48" s="528">
        <f t="shared" si="5"/>
        <v>0.0887029288702929</v>
      </c>
    </row>
    <row r="49" spans="1:27" s="29" customFormat="1" ht="12.75">
      <c r="A49" s="280"/>
      <c r="B49" s="281"/>
      <c r="C49" s="282" t="s">
        <v>58</v>
      </c>
      <c r="D49" s="283">
        <v>2500</v>
      </c>
      <c r="E49" s="284">
        <v>0.0278719229397075</v>
      </c>
      <c r="F49" s="285">
        <v>3.03854436860068</v>
      </c>
      <c r="G49" s="285">
        <v>2.80845994375251</v>
      </c>
      <c r="H49" s="283">
        <v>1434</v>
      </c>
      <c r="I49" s="284">
        <v>0.5736</v>
      </c>
      <c r="J49" s="283">
        <v>1434</v>
      </c>
      <c r="K49" s="327">
        <v>0.5736</v>
      </c>
      <c r="L49" s="286">
        <v>516.317991631799</v>
      </c>
      <c r="M49" s="283">
        <v>1434</v>
      </c>
      <c r="N49" s="287">
        <v>0.5736</v>
      </c>
      <c r="O49" s="286">
        <v>540.264993026499</v>
      </c>
      <c r="P49" s="470">
        <v>1310</v>
      </c>
      <c r="Q49" s="528">
        <f t="shared" si="6"/>
        <v>0.524</v>
      </c>
      <c r="R49" s="497">
        <v>1908</v>
      </c>
      <c r="S49" s="528">
        <f t="shared" si="1"/>
        <v>0.7632</v>
      </c>
      <c r="T49" s="283">
        <v>1958</v>
      </c>
      <c r="U49" s="528">
        <f t="shared" si="2"/>
        <v>0.7832</v>
      </c>
      <c r="V49" s="283">
        <v>937</v>
      </c>
      <c r="W49" s="528">
        <f t="shared" si="3"/>
        <v>0.3748</v>
      </c>
      <c r="X49" s="283">
        <v>341</v>
      </c>
      <c r="Y49" s="528">
        <f t="shared" si="4"/>
        <v>0.1364</v>
      </c>
      <c r="Z49" s="288">
        <v>259</v>
      </c>
      <c r="AA49" s="528">
        <f t="shared" si="5"/>
        <v>0.1036</v>
      </c>
    </row>
    <row r="50" spans="1:27" s="29" customFormat="1" ht="12.75">
      <c r="A50" s="280"/>
      <c r="B50" s="281"/>
      <c r="C50" s="282" t="s">
        <v>59</v>
      </c>
      <c r="D50" s="283">
        <v>9962</v>
      </c>
      <c r="E50" s="284">
        <v>0.111064038530146</v>
      </c>
      <c r="F50" s="285">
        <v>3.02395031122558</v>
      </c>
      <c r="G50" s="285">
        <v>2.80844087650207</v>
      </c>
      <c r="H50" s="283">
        <v>5364</v>
      </c>
      <c r="I50" s="284">
        <v>0.538446095161614</v>
      </c>
      <c r="J50" s="283">
        <v>5362</v>
      </c>
      <c r="K50" s="327">
        <v>0.538245332262598</v>
      </c>
      <c r="L50" s="286">
        <v>517.834763148079</v>
      </c>
      <c r="M50" s="283">
        <v>5364</v>
      </c>
      <c r="N50" s="287">
        <v>0.538446095161614</v>
      </c>
      <c r="O50" s="286">
        <v>524.15548098434</v>
      </c>
      <c r="P50" s="470">
        <v>4663</v>
      </c>
      <c r="Q50" s="528">
        <f t="shared" si="6"/>
        <v>0.46807869905641436</v>
      </c>
      <c r="R50" s="497">
        <v>7474</v>
      </c>
      <c r="S50" s="528">
        <f t="shared" si="1"/>
        <v>0.7502509536237704</v>
      </c>
      <c r="T50" s="283">
        <v>7653</v>
      </c>
      <c r="U50" s="528">
        <f t="shared" si="2"/>
        <v>0.7682192330857257</v>
      </c>
      <c r="V50" s="283">
        <v>4368</v>
      </c>
      <c r="W50" s="528">
        <f t="shared" si="3"/>
        <v>0.4384661714515158</v>
      </c>
      <c r="X50" s="283">
        <v>1557</v>
      </c>
      <c r="Y50" s="528">
        <f t="shared" si="4"/>
        <v>0.1562939168841598</v>
      </c>
      <c r="Z50" s="288">
        <v>1267</v>
      </c>
      <c r="AA50" s="528">
        <f t="shared" si="5"/>
        <v>0.12718329652680185</v>
      </c>
    </row>
    <row r="51" spans="1:27" s="29" customFormat="1" ht="13.5" thickBot="1">
      <c r="A51" s="289"/>
      <c r="B51" s="290"/>
      <c r="C51" s="291">
        <v>0</v>
      </c>
      <c r="D51" s="292">
        <v>74908</v>
      </c>
      <c r="E51" s="293">
        <v>0.835132001427042</v>
      </c>
      <c r="F51" s="294">
        <v>3.038478046675</v>
      </c>
      <c r="G51" s="294">
        <v>2.79481969266948</v>
      </c>
      <c r="H51" s="292">
        <v>36219</v>
      </c>
      <c r="I51" s="293">
        <v>0.483513109414215</v>
      </c>
      <c r="J51" s="292">
        <v>36215</v>
      </c>
      <c r="K51" s="328">
        <v>0.483459710578309</v>
      </c>
      <c r="L51" s="295">
        <v>528.806295733812</v>
      </c>
      <c r="M51" s="292">
        <v>36214</v>
      </c>
      <c r="N51" s="296">
        <v>0.483446360869333</v>
      </c>
      <c r="O51" s="295">
        <v>522.419506268294</v>
      </c>
      <c r="P51" s="471">
        <v>31490</v>
      </c>
      <c r="Q51" s="529">
        <f t="shared" si="6"/>
        <v>0.4203823356650825</v>
      </c>
      <c r="R51" s="498">
        <v>52868</v>
      </c>
      <c r="S51" s="529">
        <f t="shared" si="1"/>
        <v>0.7057724141613713</v>
      </c>
      <c r="T51" s="292">
        <v>52927</v>
      </c>
      <c r="U51" s="529">
        <f t="shared" si="2"/>
        <v>0.7065600469909756</v>
      </c>
      <c r="V51" s="292">
        <v>33359</v>
      </c>
      <c r="W51" s="529">
        <f t="shared" si="3"/>
        <v>0.44533294174187005</v>
      </c>
      <c r="X51" s="292">
        <v>11926</v>
      </c>
      <c r="Y51" s="529">
        <f t="shared" si="4"/>
        <v>0.1592086292518823</v>
      </c>
      <c r="Z51" s="297">
        <v>11112</v>
      </c>
      <c r="AA51" s="529">
        <f t="shared" si="5"/>
        <v>0.14834196614513803</v>
      </c>
    </row>
    <row r="52" spans="1:27" s="29" customFormat="1" ht="12.75">
      <c r="A52" s="329" t="s">
        <v>41</v>
      </c>
      <c r="B52" s="330" t="s">
        <v>8</v>
      </c>
      <c r="C52" s="331" t="s">
        <v>56</v>
      </c>
      <c r="D52" s="332">
        <v>1385</v>
      </c>
      <c r="E52" s="333">
        <v>0.0290929714741839</v>
      </c>
      <c r="F52" s="334">
        <v>2.93425266362253</v>
      </c>
      <c r="G52" s="334">
        <v>2.78033258508327</v>
      </c>
      <c r="H52" s="332">
        <v>879</v>
      </c>
      <c r="I52" s="333">
        <v>0.634657039711191</v>
      </c>
      <c r="J52" s="332">
        <v>879</v>
      </c>
      <c r="K52" s="333">
        <v>0.634657039711191</v>
      </c>
      <c r="L52" s="335">
        <v>468.168373151308</v>
      </c>
      <c r="M52" s="332">
        <v>879</v>
      </c>
      <c r="N52" s="336">
        <v>0.634657039711191</v>
      </c>
      <c r="O52" s="335">
        <v>478.691695108077</v>
      </c>
      <c r="P52" s="472">
        <v>517</v>
      </c>
      <c r="Q52" s="530">
        <f t="shared" si="6"/>
        <v>0.37328519855595665</v>
      </c>
      <c r="R52" s="499">
        <v>988</v>
      </c>
      <c r="S52" s="530">
        <f t="shared" si="1"/>
        <v>0.7133574007220217</v>
      </c>
      <c r="T52" s="332">
        <v>1130</v>
      </c>
      <c r="U52" s="530">
        <f t="shared" si="2"/>
        <v>0.8158844765342961</v>
      </c>
      <c r="V52" s="332">
        <v>782</v>
      </c>
      <c r="W52" s="530">
        <f t="shared" si="3"/>
        <v>0.5646209386281589</v>
      </c>
      <c r="X52" s="332">
        <v>309</v>
      </c>
      <c r="Y52" s="530">
        <f t="shared" si="4"/>
        <v>0.22310469314079423</v>
      </c>
      <c r="Z52" s="337">
        <v>160</v>
      </c>
      <c r="AA52" s="530">
        <f t="shared" si="5"/>
        <v>0.11552346570397112</v>
      </c>
    </row>
    <row r="53" spans="1:27" s="29" customFormat="1" ht="12.75">
      <c r="A53" s="338"/>
      <c r="B53" s="339"/>
      <c r="C53" s="340" t="s">
        <v>57</v>
      </c>
      <c r="D53" s="341">
        <v>1220</v>
      </c>
      <c r="E53" s="342">
        <v>0.0256270218039743</v>
      </c>
      <c r="F53" s="343">
        <v>2.81917567567568</v>
      </c>
      <c r="G53" s="343">
        <v>2.6289877703827</v>
      </c>
      <c r="H53" s="341">
        <v>570</v>
      </c>
      <c r="I53" s="342">
        <v>0.467213114754098</v>
      </c>
      <c r="J53" s="341">
        <v>570</v>
      </c>
      <c r="K53" s="342">
        <v>0.467213114754098</v>
      </c>
      <c r="L53" s="344">
        <v>449.578947368421</v>
      </c>
      <c r="M53" s="341">
        <v>569</v>
      </c>
      <c r="N53" s="345">
        <v>0.466393442622951</v>
      </c>
      <c r="O53" s="344">
        <v>456.906854130053</v>
      </c>
      <c r="P53" s="473">
        <v>305</v>
      </c>
      <c r="Q53" s="531">
        <f t="shared" si="6"/>
        <v>0.25</v>
      </c>
      <c r="R53" s="500">
        <v>684</v>
      </c>
      <c r="S53" s="531">
        <f t="shared" si="1"/>
        <v>0.5606557377049181</v>
      </c>
      <c r="T53" s="341">
        <v>872</v>
      </c>
      <c r="U53" s="531">
        <f t="shared" si="2"/>
        <v>0.7147540983606557</v>
      </c>
      <c r="V53" s="341">
        <v>787</v>
      </c>
      <c r="W53" s="531">
        <f t="shared" si="3"/>
        <v>0.6450819672131147</v>
      </c>
      <c r="X53" s="341">
        <v>404</v>
      </c>
      <c r="Y53" s="531">
        <f t="shared" si="4"/>
        <v>0.33114754098360655</v>
      </c>
      <c r="Z53" s="346">
        <v>210</v>
      </c>
      <c r="AA53" s="531">
        <f t="shared" si="5"/>
        <v>0.1721311475409836</v>
      </c>
    </row>
    <row r="54" spans="1:27" s="29" customFormat="1" ht="12.75">
      <c r="A54" s="338"/>
      <c r="B54" s="339"/>
      <c r="C54" s="340" t="s">
        <v>58</v>
      </c>
      <c r="D54" s="341">
        <v>2320</v>
      </c>
      <c r="E54" s="342">
        <v>0.0487333529387052</v>
      </c>
      <c r="F54" s="343">
        <v>2.77891223908918</v>
      </c>
      <c r="G54" s="343">
        <v>2.51474726324935</v>
      </c>
      <c r="H54" s="341">
        <v>956</v>
      </c>
      <c r="I54" s="342">
        <v>0.412068965517241</v>
      </c>
      <c r="J54" s="341">
        <v>956</v>
      </c>
      <c r="K54" s="342">
        <v>0.412068965517241</v>
      </c>
      <c r="L54" s="344">
        <v>431.746861924686</v>
      </c>
      <c r="M54" s="341">
        <v>956</v>
      </c>
      <c r="N54" s="345">
        <v>0.412068965517241</v>
      </c>
      <c r="O54" s="344">
        <v>438.598326359833</v>
      </c>
      <c r="P54" s="473">
        <v>417</v>
      </c>
      <c r="Q54" s="531">
        <f t="shared" si="6"/>
        <v>0.17974137931034484</v>
      </c>
      <c r="R54" s="500">
        <v>1074</v>
      </c>
      <c r="S54" s="531">
        <f t="shared" si="1"/>
        <v>0.46293103448275863</v>
      </c>
      <c r="T54" s="341">
        <v>1478</v>
      </c>
      <c r="U54" s="531">
        <f t="shared" si="2"/>
        <v>0.6370689655172413</v>
      </c>
      <c r="V54" s="341">
        <v>1569</v>
      </c>
      <c r="W54" s="531">
        <f t="shared" si="3"/>
        <v>0.6762931034482759</v>
      </c>
      <c r="X54" s="341">
        <v>907</v>
      </c>
      <c r="Y54" s="531">
        <f t="shared" si="4"/>
        <v>0.390948275862069</v>
      </c>
      <c r="Z54" s="346">
        <v>468</v>
      </c>
      <c r="AA54" s="531">
        <f t="shared" si="5"/>
        <v>0.20172413793103447</v>
      </c>
    </row>
    <row r="55" spans="1:27" s="29" customFormat="1" ht="12.75">
      <c r="A55" s="338"/>
      <c r="B55" s="339"/>
      <c r="C55" s="340" t="s">
        <v>59</v>
      </c>
      <c r="D55" s="341">
        <v>8279</v>
      </c>
      <c r="E55" s="342">
        <v>0.173906650422216</v>
      </c>
      <c r="F55" s="343">
        <v>2.69509533579538</v>
      </c>
      <c r="G55" s="343">
        <v>2.47117054988313</v>
      </c>
      <c r="H55" s="341">
        <v>3254</v>
      </c>
      <c r="I55" s="342">
        <v>0.393042637999758</v>
      </c>
      <c r="J55" s="341">
        <v>3254</v>
      </c>
      <c r="K55" s="342">
        <v>0.393042637999758</v>
      </c>
      <c r="L55" s="344">
        <v>419.947756607253</v>
      </c>
      <c r="M55" s="341">
        <v>3254</v>
      </c>
      <c r="N55" s="345">
        <v>0.393042637999758</v>
      </c>
      <c r="O55" s="344">
        <v>425.709895513215</v>
      </c>
      <c r="P55" s="473">
        <v>1261</v>
      </c>
      <c r="Q55" s="531">
        <f t="shared" si="6"/>
        <v>0.15231308129001087</v>
      </c>
      <c r="R55" s="500">
        <v>3590</v>
      </c>
      <c r="S55" s="531">
        <f t="shared" si="1"/>
        <v>0.4336272496678343</v>
      </c>
      <c r="T55" s="341">
        <v>5052</v>
      </c>
      <c r="U55" s="531">
        <f t="shared" si="2"/>
        <v>0.6102186254378548</v>
      </c>
      <c r="V55" s="341">
        <v>5855</v>
      </c>
      <c r="W55" s="531">
        <f t="shared" si="3"/>
        <v>0.707211015823167</v>
      </c>
      <c r="X55" s="341">
        <v>3511</v>
      </c>
      <c r="Y55" s="531">
        <f t="shared" si="4"/>
        <v>0.4240850344244474</v>
      </c>
      <c r="Z55" s="346">
        <v>1925</v>
      </c>
      <c r="AA55" s="531">
        <f t="shared" si="5"/>
        <v>0.23251600434835126</v>
      </c>
    </row>
    <row r="56" spans="1:27" s="29" customFormat="1" ht="13.5" thickBot="1">
      <c r="A56" s="347"/>
      <c r="B56" s="348"/>
      <c r="C56" s="349">
        <v>0</v>
      </c>
      <c r="D56" s="350">
        <v>34402</v>
      </c>
      <c r="E56" s="351">
        <v>0.722640003360921</v>
      </c>
      <c r="F56" s="352">
        <v>2.70434105365044</v>
      </c>
      <c r="G56" s="352">
        <v>2.39820015444474</v>
      </c>
      <c r="H56" s="350">
        <v>11947</v>
      </c>
      <c r="I56" s="351">
        <v>0.34727632114412</v>
      </c>
      <c r="J56" s="350">
        <v>11947</v>
      </c>
      <c r="K56" s="351">
        <v>0.34727632114412</v>
      </c>
      <c r="L56" s="353">
        <v>424.607014313217</v>
      </c>
      <c r="M56" s="350">
        <v>11945</v>
      </c>
      <c r="N56" s="354">
        <v>0.347218184989245</v>
      </c>
      <c r="O56" s="353">
        <v>424.293846797823</v>
      </c>
      <c r="P56" s="474">
        <v>4639</v>
      </c>
      <c r="Q56" s="532">
        <f t="shared" si="6"/>
        <v>0.13484681123190512</v>
      </c>
      <c r="R56" s="501">
        <v>13064</v>
      </c>
      <c r="S56" s="532">
        <f t="shared" si="1"/>
        <v>0.37974536364164874</v>
      </c>
      <c r="T56" s="350">
        <v>19037</v>
      </c>
      <c r="U56" s="532">
        <f t="shared" si="2"/>
        <v>0.5533689901749899</v>
      </c>
      <c r="V56" s="350">
        <v>23217</v>
      </c>
      <c r="W56" s="532">
        <f t="shared" si="3"/>
        <v>0.6748735538631475</v>
      </c>
      <c r="X56" s="350">
        <v>14710</v>
      </c>
      <c r="Y56" s="532">
        <f t="shared" si="4"/>
        <v>0.4275914191035405</v>
      </c>
      <c r="Z56" s="355">
        <v>8306</v>
      </c>
      <c r="AA56" s="532">
        <f t="shared" si="5"/>
        <v>0.24143945119469798</v>
      </c>
    </row>
    <row r="57" spans="1:27" s="29" customFormat="1" ht="12.75">
      <c r="A57" s="91" t="s">
        <v>41</v>
      </c>
      <c r="B57" s="199" t="s">
        <v>9</v>
      </c>
      <c r="C57" s="200" t="s">
        <v>56</v>
      </c>
      <c r="D57" s="201">
        <v>2146</v>
      </c>
      <c r="E57" s="202">
        <v>0.0427030684124647</v>
      </c>
      <c r="F57" s="203">
        <v>3.09635148274186</v>
      </c>
      <c r="G57" s="203">
        <v>2.90304783216783</v>
      </c>
      <c r="H57" s="201">
        <v>1542</v>
      </c>
      <c r="I57" s="202">
        <v>0.718546132339236</v>
      </c>
      <c r="J57" s="201">
        <v>1542</v>
      </c>
      <c r="K57" s="202">
        <v>0.718546132339236</v>
      </c>
      <c r="L57" s="204">
        <v>513.132295719844</v>
      </c>
      <c r="M57" s="201">
        <v>1542</v>
      </c>
      <c r="N57" s="205">
        <v>0.718546132339236</v>
      </c>
      <c r="O57" s="204">
        <v>519.896238651102</v>
      </c>
      <c r="P57" s="475">
        <v>1198</v>
      </c>
      <c r="Q57" s="533">
        <f t="shared" si="6"/>
        <v>0.5582479030754893</v>
      </c>
      <c r="R57" s="502">
        <v>1864</v>
      </c>
      <c r="S57" s="533">
        <f t="shared" si="1"/>
        <v>0.8685927306616962</v>
      </c>
      <c r="T57" s="201">
        <v>1881</v>
      </c>
      <c r="U57" s="533">
        <f t="shared" si="2"/>
        <v>0.8765144454799627</v>
      </c>
      <c r="V57" s="201">
        <v>885</v>
      </c>
      <c r="W57" s="533">
        <f t="shared" si="3"/>
        <v>0.4123951537744641</v>
      </c>
      <c r="X57" s="201">
        <v>223</v>
      </c>
      <c r="Y57" s="533">
        <f t="shared" si="4"/>
        <v>0.10391425908667289</v>
      </c>
      <c r="Z57" s="206">
        <v>197</v>
      </c>
      <c r="AA57" s="533">
        <f t="shared" si="5"/>
        <v>0.09179869524697111</v>
      </c>
    </row>
    <row r="58" spans="1:27" s="29" customFormat="1" ht="12.75">
      <c r="A58" s="92"/>
      <c r="B58" s="207"/>
      <c r="C58" s="208" t="s">
        <v>57</v>
      </c>
      <c r="D58" s="209">
        <v>1173</v>
      </c>
      <c r="E58" s="210">
        <v>0.0233414255581645</v>
      </c>
      <c r="F58" s="211">
        <v>2.92920639269406</v>
      </c>
      <c r="G58" s="211">
        <v>2.66359461077844</v>
      </c>
      <c r="H58" s="209">
        <v>653</v>
      </c>
      <c r="I58" s="210">
        <v>0.556692242114237</v>
      </c>
      <c r="J58" s="209">
        <v>653</v>
      </c>
      <c r="K58" s="210">
        <v>0.556692242114237</v>
      </c>
      <c r="L58" s="212">
        <v>493.369065849923</v>
      </c>
      <c r="M58" s="209">
        <v>653</v>
      </c>
      <c r="N58" s="213">
        <v>0.556692242114237</v>
      </c>
      <c r="O58" s="212">
        <v>499.494640122511</v>
      </c>
      <c r="P58" s="476">
        <v>489</v>
      </c>
      <c r="Q58" s="534">
        <f t="shared" si="6"/>
        <v>0.41687979539641945</v>
      </c>
      <c r="R58" s="503">
        <v>860</v>
      </c>
      <c r="S58" s="534">
        <f t="shared" si="1"/>
        <v>0.7331628303495311</v>
      </c>
      <c r="T58" s="209">
        <v>918</v>
      </c>
      <c r="U58" s="534">
        <f t="shared" si="2"/>
        <v>0.782608695652174</v>
      </c>
      <c r="V58" s="209">
        <v>602</v>
      </c>
      <c r="W58" s="534">
        <f t="shared" si="3"/>
        <v>0.5132139812446718</v>
      </c>
      <c r="X58" s="209">
        <v>227</v>
      </c>
      <c r="Y58" s="534">
        <f t="shared" si="4"/>
        <v>0.19352088661551578</v>
      </c>
      <c r="Z58" s="214">
        <v>162</v>
      </c>
      <c r="AA58" s="534">
        <f t="shared" si="5"/>
        <v>0.13810741687979539</v>
      </c>
    </row>
    <row r="59" spans="1:27" s="29" customFormat="1" ht="12.75">
      <c r="A59" s="92"/>
      <c r="B59" s="207"/>
      <c r="C59" s="208" t="s">
        <v>58</v>
      </c>
      <c r="D59" s="209">
        <v>2014</v>
      </c>
      <c r="E59" s="210">
        <v>0.0400764118279142</v>
      </c>
      <c r="F59" s="211">
        <v>2.9401377084454</v>
      </c>
      <c r="G59" s="211">
        <v>2.65431828171828</v>
      </c>
      <c r="H59" s="209">
        <v>1105</v>
      </c>
      <c r="I59" s="210">
        <v>0.548659384309831</v>
      </c>
      <c r="J59" s="209">
        <v>1105</v>
      </c>
      <c r="K59" s="210">
        <v>0.548659384309831</v>
      </c>
      <c r="L59" s="212">
        <v>483.248868778281</v>
      </c>
      <c r="M59" s="209">
        <v>1105</v>
      </c>
      <c r="N59" s="213">
        <v>0.548659384309831</v>
      </c>
      <c r="O59" s="212">
        <v>486.705882352941</v>
      </c>
      <c r="P59" s="476">
        <v>706</v>
      </c>
      <c r="Q59" s="534">
        <f t="shared" si="6"/>
        <v>0.35054617676266137</v>
      </c>
      <c r="R59" s="503">
        <v>1339</v>
      </c>
      <c r="S59" s="534">
        <f t="shared" si="1"/>
        <v>0.6648460774577954</v>
      </c>
      <c r="T59" s="209">
        <v>1427</v>
      </c>
      <c r="U59" s="534">
        <f t="shared" si="2"/>
        <v>0.708540218470705</v>
      </c>
      <c r="V59" s="209">
        <v>1058</v>
      </c>
      <c r="W59" s="534">
        <f t="shared" si="3"/>
        <v>0.5253227408142999</v>
      </c>
      <c r="X59" s="209">
        <v>421</v>
      </c>
      <c r="Y59" s="534">
        <f t="shared" si="4"/>
        <v>0.20903674280039722</v>
      </c>
      <c r="Z59" s="214">
        <v>305</v>
      </c>
      <c r="AA59" s="534">
        <f t="shared" si="5"/>
        <v>0.15143992055610725</v>
      </c>
    </row>
    <row r="60" spans="1:27" s="29" customFormat="1" ht="12.75">
      <c r="A60" s="92"/>
      <c r="B60" s="207"/>
      <c r="C60" s="208" t="s">
        <v>59</v>
      </c>
      <c r="D60" s="209">
        <v>6891</v>
      </c>
      <c r="E60" s="210">
        <v>0.137123413061647</v>
      </c>
      <c r="F60" s="211">
        <v>2.8512571797354</v>
      </c>
      <c r="G60" s="211">
        <v>2.55081059631687</v>
      </c>
      <c r="H60" s="209">
        <v>3338</v>
      </c>
      <c r="I60" s="210">
        <v>0.484399941953272</v>
      </c>
      <c r="J60" s="209">
        <v>3336</v>
      </c>
      <c r="K60" s="210">
        <v>0.484109708315194</v>
      </c>
      <c r="L60" s="212">
        <v>473.833932853717</v>
      </c>
      <c r="M60" s="209">
        <v>3337</v>
      </c>
      <c r="N60" s="213">
        <v>0.484254825134233</v>
      </c>
      <c r="O60" s="212">
        <v>477.890320647288</v>
      </c>
      <c r="P60" s="476">
        <v>2088</v>
      </c>
      <c r="Q60" s="534">
        <f t="shared" si="6"/>
        <v>0.30300391815411404</v>
      </c>
      <c r="R60" s="503">
        <v>4147</v>
      </c>
      <c r="S60" s="534">
        <f t="shared" si="1"/>
        <v>0.6017994485560877</v>
      </c>
      <c r="T60" s="209">
        <v>4665</v>
      </c>
      <c r="U60" s="534">
        <f t="shared" si="2"/>
        <v>0.6769699608184588</v>
      </c>
      <c r="V60" s="209">
        <v>3911</v>
      </c>
      <c r="W60" s="534">
        <f t="shared" si="3"/>
        <v>0.5675518792628066</v>
      </c>
      <c r="X60" s="209">
        <v>1853</v>
      </c>
      <c r="Y60" s="534">
        <f t="shared" si="4"/>
        <v>0.2689014656798723</v>
      </c>
      <c r="Z60" s="214">
        <v>1239</v>
      </c>
      <c r="AA60" s="534">
        <f t="shared" si="5"/>
        <v>0.17979973878972572</v>
      </c>
    </row>
    <row r="61" spans="1:27" s="29" customFormat="1" ht="13.5" thickBot="1">
      <c r="A61" s="93"/>
      <c r="B61" s="215"/>
      <c r="C61" s="216">
        <v>0</v>
      </c>
      <c r="D61" s="217">
        <v>38030</v>
      </c>
      <c r="E61" s="218">
        <v>0.75675568113981</v>
      </c>
      <c r="F61" s="219">
        <v>2.84226790116034</v>
      </c>
      <c r="G61" s="219">
        <v>2.50783622451695</v>
      </c>
      <c r="H61" s="217">
        <v>16821</v>
      </c>
      <c r="I61" s="218">
        <v>0.442308703655009</v>
      </c>
      <c r="J61" s="217">
        <v>16819</v>
      </c>
      <c r="K61" s="218">
        <v>0.442256113594531</v>
      </c>
      <c r="L61" s="220">
        <v>471.176645460491</v>
      </c>
      <c r="M61" s="217">
        <v>16820</v>
      </c>
      <c r="N61" s="221">
        <v>0.44228240862477</v>
      </c>
      <c r="O61" s="220">
        <v>467.400713436385</v>
      </c>
      <c r="P61" s="477">
        <v>9798</v>
      </c>
      <c r="Q61" s="535">
        <f t="shared" si="6"/>
        <v>0.25763870628451224</v>
      </c>
      <c r="R61" s="504">
        <v>21151</v>
      </c>
      <c r="S61" s="535">
        <f t="shared" si="1"/>
        <v>0.5561661845911123</v>
      </c>
      <c r="T61" s="217">
        <v>24235</v>
      </c>
      <c r="U61" s="535">
        <f t="shared" si="2"/>
        <v>0.6372600578490665</v>
      </c>
      <c r="V61" s="217">
        <v>22707</v>
      </c>
      <c r="W61" s="535">
        <f t="shared" si="3"/>
        <v>0.5970812516434394</v>
      </c>
      <c r="X61" s="217">
        <v>11325</v>
      </c>
      <c r="Y61" s="535">
        <f t="shared" si="4"/>
        <v>0.29779121745990006</v>
      </c>
      <c r="Z61" s="222">
        <v>7654</v>
      </c>
      <c r="AA61" s="535">
        <f t="shared" si="5"/>
        <v>0.20126216145148568</v>
      </c>
    </row>
    <row r="62" spans="1:27" s="29" customFormat="1" ht="12.75">
      <c r="A62" s="172" t="s">
        <v>41</v>
      </c>
      <c r="B62" s="173" t="s">
        <v>10</v>
      </c>
      <c r="C62" s="174" t="s">
        <v>56</v>
      </c>
      <c r="D62" s="175">
        <v>6674</v>
      </c>
      <c r="E62" s="176">
        <v>0.074406885479843</v>
      </c>
      <c r="F62" s="177">
        <v>3.224406240346</v>
      </c>
      <c r="G62" s="177">
        <v>3.15630621435005</v>
      </c>
      <c r="H62" s="175">
        <v>4684</v>
      </c>
      <c r="I62" s="176">
        <v>0.701827989211867</v>
      </c>
      <c r="J62" s="175">
        <v>4684</v>
      </c>
      <c r="K62" s="176">
        <v>0.701827989211867</v>
      </c>
      <c r="L62" s="178">
        <v>550.64901793339</v>
      </c>
      <c r="M62" s="175">
        <v>4684</v>
      </c>
      <c r="N62" s="179">
        <v>0.701827989211867</v>
      </c>
      <c r="O62" s="178">
        <v>554.289069171648</v>
      </c>
      <c r="P62" s="478">
        <v>4296</v>
      </c>
      <c r="Q62" s="536">
        <f t="shared" si="6"/>
        <v>0.6436919388672461</v>
      </c>
      <c r="R62" s="505">
        <v>5900</v>
      </c>
      <c r="S62" s="536">
        <f t="shared" si="1"/>
        <v>0.8840275696733593</v>
      </c>
      <c r="T62" s="175">
        <v>5763</v>
      </c>
      <c r="U62" s="536">
        <f t="shared" si="2"/>
        <v>0.8635001498351813</v>
      </c>
      <c r="V62" s="175">
        <v>2100</v>
      </c>
      <c r="W62" s="536">
        <f t="shared" si="3"/>
        <v>0.3146538807311957</v>
      </c>
      <c r="X62" s="175">
        <v>501</v>
      </c>
      <c r="Y62" s="536">
        <f t="shared" si="4"/>
        <v>0.07506742583158525</v>
      </c>
      <c r="Z62" s="180">
        <v>565</v>
      </c>
      <c r="AA62" s="536">
        <f t="shared" si="5"/>
        <v>0.0846568774348217</v>
      </c>
    </row>
    <row r="63" spans="1:27" s="29" customFormat="1" ht="12.75">
      <c r="A63" s="181"/>
      <c r="B63" s="182"/>
      <c r="C63" s="183" t="s">
        <v>57</v>
      </c>
      <c r="D63" s="184">
        <v>2747</v>
      </c>
      <c r="E63" s="185">
        <v>0.0306256689261506</v>
      </c>
      <c r="F63" s="186">
        <v>3.10046883468835</v>
      </c>
      <c r="G63" s="186">
        <v>2.93217668128655</v>
      </c>
      <c r="H63" s="184">
        <v>1551</v>
      </c>
      <c r="I63" s="185">
        <v>0.564615944666909</v>
      </c>
      <c r="J63" s="184">
        <v>1550</v>
      </c>
      <c r="K63" s="185">
        <v>0.564251911175828</v>
      </c>
      <c r="L63" s="187">
        <v>534.903225806452</v>
      </c>
      <c r="M63" s="184">
        <v>1551</v>
      </c>
      <c r="N63" s="188">
        <v>0.564615944666909</v>
      </c>
      <c r="O63" s="187">
        <v>541.843971631206</v>
      </c>
      <c r="P63" s="479">
        <v>1473</v>
      </c>
      <c r="Q63" s="537">
        <f t="shared" si="6"/>
        <v>0.5362213323625774</v>
      </c>
      <c r="R63" s="506">
        <v>2149</v>
      </c>
      <c r="S63" s="537">
        <f t="shared" si="1"/>
        <v>0.7823079723334547</v>
      </c>
      <c r="T63" s="184">
        <v>2129</v>
      </c>
      <c r="U63" s="537">
        <f t="shared" si="2"/>
        <v>0.775027302511831</v>
      </c>
      <c r="V63" s="184">
        <v>978</v>
      </c>
      <c r="W63" s="537">
        <f t="shared" si="3"/>
        <v>0.3560247542773935</v>
      </c>
      <c r="X63" s="184">
        <v>297</v>
      </c>
      <c r="Y63" s="537">
        <f t="shared" si="4"/>
        <v>0.1081179468511103</v>
      </c>
      <c r="Z63" s="189">
        <v>292</v>
      </c>
      <c r="AA63" s="537">
        <f t="shared" si="5"/>
        <v>0.10629777939570441</v>
      </c>
    </row>
    <row r="64" spans="1:27" s="29" customFormat="1" ht="12.75">
      <c r="A64" s="181"/>
      <c r="B64" s="182"/>
      <c r="C64" s="183" t="s">
        <v>58</v>
      </c>
      <c r="D64" s="184">
        <v>3923</v>
      </c>
      <c r="E64" s="185">
        <v>0.0437366214769889</v>
      </c>
      <c r="F64" s="186">
        <v>3.07909514669591</v>
      </c>
      <c r="G64" s="186">
        <v>2.88744461223445</v>
      </c>
      <c r="H64" s="184">
        <v>2093</v>
      </c>
      <c r="I64" s="185">
        <v>0.533520265103237</v>
      </c>
      <c r="J64" s="184">
        <v>2093</v>
      </c>
      <c r="K64" s="185">
        <v>0.533520265103237</v>
      </c>
      <c r="L64" s="187">
        <v>528.647873865265</v>
      </c>
      <c r="M64" s="184">
        <v>2093</v>
      </c>
      <c r="N64" s="188">
        <v>0.533520265103237</v>
      </c>
      <c r="O64" s="187">
        <v>533.640707118968</v>
      </c>
      <c r="P64" s="479">
        <v>1905</v>
      </c>
      <c r="Q64" s="537">
        <f t="shared" si="6"/>
        <v>0.48559775681876116</v>
      </c>
      <c r="R64" s="506">
        <v>2935</v>
      </c>
      <c r="S64" s="537">
        <f t="shared" si="1"/>
        <v>0.7481519245475401</v>
      </c>
      <c r="T64" s="184">
        <v>2963</v>
      </c>
      <c r="U64" s="537">
        <f t="shared" si="2"/>
        <v>0.7552893193984196</v>
      </c>
      <c r="V64" s="184">
        <v>1516</v>
      </c>
      <c r="W64" s="537">
        <f t="shared" si="3"/>
        <v>0.3864389497833291</v>
      </c>
      <c r="X64" s="184">
        <v>490</v>
      </c>
      <c r="Y64" s="537">
        <f t="shared" si="4"/>
        <v>0.12490440989039</v>
      </c>
      <c r="Z64" s="189">
        <v>402</v>
      </c>
      <c r="AA64" s="537">
        <f t="shared" si="5"/>
        <v>0.1024725975019118</v>
      </c>
    </row>
    <row r="65" spans="1:27" s="29" customFormat="1" ht="12.75">
      <c r="A65" s="181"/>
      <c r="B65" s="182"/>
      <c r="C65" s="183" t="s">
        <v>59</v>
      </c>
      <c r="D65" s="184">
        <v>11092</v>
      </c>
      <c r="E65" s="185">
        <v>0.123662147698894</v>
      </c>
      <c r="F65" s="186">
        <v>3.01079835229502</v>
      </c>
      <c r="G65" s="186">
        <v>2.79845216485507</v>
      </c>
      <c r="H65" s="184">
        <v>5343</v>
      </c>
      <c r="I65" s="185">
        <v>0.481698521456906</v>
      </c>
      <c r="J65" s="184">
        <v>5342</v>
      </c>
      <c r="K65" s="185">
        <v>0.481608366390191</v>
      </c>
      <c r="L65" s="187">
        <v>522.441033320854</v>
      </c>
      <c r="M65" s="184">
        <v>5343</v>
      </c>
      <c r="N65" s="188">
        <v>0.481698521456906</v>
      </c>
      <c r="O65" s="187">
        <v>525.568032940296</v>
      </c>
      <c r="P65" s="479">
        <v>4918</v>
      </c>
      <c r="Q65" s="537">
        <f t="shared" si="6"/>
        <v>0.4433826181031374</v>
      </c>
      <c r="R65" s="506">
        <v>7945</v>
      </c>
      <c r="S65" s="537">
        <f t="shared" si="1"/>
        <v>0.7162820050486838</v>
      </c>
      <c r="T65" s="184">
        <v>7926</v>
      </c>
      <c r="U65" s="537">
        <f t="shared" si="2"/>
        <v>0.7145690587811035</v>
      </c>
      <c r="V65" s="184">
        <v>4770</v>
      </c>
      <c r="W65" s="537">
        <f t="shared" si="3"/>
        <v>0.43003966822935447</v>
      </c>
      <c r="X65" s="184">
        <v>1738</v>
      </c>
      <c r="Y65" s="537">
        <f t="shared" si="4"/>
        <v>0.1566895059502344</v>
      </c>
      <c r="Z65" s="189">
        <v>1654</v>
      </c>
      <c r="AA65" s="537">
        <f t="shared" si="5"/>
        <v>0.14911648034619546</v>
      </c>
    </row>
    <row r="66" spans="1:27" s="29" customFormat="1" ht="13.5" thickBot="1">
      <c r="A66" s="190"/>
      <c r="B66" s="191"/>
      <c r="C66" s="192">
        <v>0</v>
      </c>
      <c r="D66" s="193">
        <v>65260</v>
      </c>
      <c r="E66" s="194">
        <v>0.727568676418123</v>
      </c>
      <c r="F66" s="195">
        <v>3.01747123414785</v>
      </c>
      <c r="G66" s="195">
        <v>2.75274821403601</v>
      </c>
      <c r="H66" s="193">
        <v>30847</v>
      </c>
      <c r="I66" s="194">
        <v>0.472678516702421</v>
      </c>
      <c r="J66" s="193">
        <v>30842</v>
      </c>
      <c r="K66" s="194">
        <v>0.47260190009194</v>
      </c>
      <c r="L66" s="196">
        <v>523.628817845795</v>
      </c>
      <c r="M66" s="193">
        <v>30842</v>
      </c>
      <c r="N66" s="197">
        <v>0.47260190009194</v>
      </c>
      <c r="O66" s="196">
        <v>517.834770767136</v>
      </c>
      <c r="P66" s="480">
        <v>26308</v>
      </c>
      <c r="Q66" s="538">
        <f t="shared" si="6"/>
        <v>0.403125957707631</v>
      </c>
      <c r="R66" s="507">
        <v>45264</v>
      </c>
      <c r="S66" s="538">
        <f t="shared" si="1"/>
        <v>0.6935948513637756</v>
      </c>
      <c r="T66" s="193">
        <v>45753</v>
      </c>
      <c r="U66" s="538">
        <f t="shared" si="2"/>
        <v>0.7010879558688323</v>
      </c>
      <c r="V66" s="193">
        <v>30073</v>
      </c>
      <c r="W66" s="538">
        <f t="shared" si="3"/>
        <v>0.4608182653999387</v>
      </c>
      <c r="X66" s="193">
        <v>11060</v>
      </c>
      <c r="Y66" s="538">
        <f t="shared" si="4"/>
        <v>0.1694759423843089</v>
      </c>
      <c r="Z66" s="198">
        <v>9906</v>
      </c>
      <c r="AA66" s="538">
        <f t="shared" si="5"/>
        <v>0.15179282868525895</v>
      </c>
    </row>
    <row r="68" spans="1:12" ht="12.75">
      <c r="A68" s="563" t="s">
        <v>30</v>
      </c>
      <c r="B68" s="563"/>
      <c r="C68" s="563"/>
      <c r="D68" s="563"/>
      <c r="E68" s="563"/>
      <c r="F68" s="563"/>
      <c r="G68" s="563"/>
      <c r="H68" s="563"/>
      <c r="I68" s="563"/>
      <c r="J68" s="563"/>
      <c r="K68" s="563"/>
      <c r="L68" s="563"/>
    </row>
    <row r="69" spans="1:12" ht="12.75">
      <c r="A69" s="550" t="s">
        <v>20</v>
      </c>
      <c r="B69" s="550"/>
      <c r="C69" s="550"/>
      <c r="D69" s="550"/>
      <c r="E69" s="550"/>
      <c r="F69" s="550"/>
      <c r="G69" s="550"/>
      <c r="H69" s="550"/>
      <c r="I69" s="550"/>
      <c r="J69" s="550"/>
      <c r="K69" s="550"/>
      <c r="L69" s="550"/>
    </row>
    <row r="70" spans="1:12" ht="12.75">
      <c r="A70" s="564" t="s">
        <v>21</v>
      </c>
      <c r="B70" s="564"/>
      <c r="C70" s="564"/>
      <c r="D70" s="564"/>
      <c r="E70" s="564"/>
      <c r="F70" s="564"/>
      <c r="G70" s="564"/>
      <c r="H70" s="564"/>
      <c r="I70" s="564"/>
      <c r="J70" s="564"/>
      <c r="K70" s="564"/>
      <c r="L70" s="564"/>
    </row>
    <row r="71" spans="1:12" ht="12.75">
      <c r="A71" s="550" t="s">
        <v>22</v>
      </c>
      <c r="B71" s="550"/>
      <c r="C71" s="550"/>
      <c r="D71" s="550"/>
      <c r="E71" s="550"/>
      <c r="F71" s="550"/>
      <c r="G71" s="550"/>
      <c r="H71" s="550"/>
      <c r="I71" s="550"/>
      <c r="J71" s="550"/>
      <c r="K71" s="550"/>
      <c r="L71" s="550"/>
    </row>
    <row r="72" spans="1:12" ht="12.75">
      <c r="A72" s="564" t="s">
        <v>23</v>
      </c>
      <c r="B72" s="564"/>
      <c r="C72" s="564"/>
      <c r="D72" s="564"/>
      <c r="E72" s="564"/>
      <c r="F72" s="564"/>
      <c r="G72" s="564"/>
      <c r="H72" s="564"/>
      <c r="I72" s="564"/>
      <c r="J72" s="564"/>
      <c r="K72" s="564"/>
      <c r="L72" s="564"/>
    </row>
    <row r="73" spans="1:12" ht="12.75">
      <c r="A73" s="550" t="s">
        <v>31</v>
      </c>
      <c r="B73" s="550"/>
      <c r="C73" s="550"/>
      <c r="D73" s="550"/>
      <c r="E73" s="550"/>
      <c r="F73" s="550"/>
      <c r="G73" s="550"/>
      <c r="H73" s="550"/>
      <c r="I73" s="550"/>
      <c r="J73" s="550"/>
      <c r="K73" s="550"/>
      <c r="L73" s="550"/>
    </row>
    <row r="74" spans="1:12" ht="12.75">
      <c r="A74" s="550" t="s">
        <v>32</v>
      </c>
      <c r="B74" s="550"/>
      <c r="C74" s="550"/>
      <c r="D74" s="550"/>
      <c r="E74" s="550"/>
      <c r="F74" s="550"/>
      <c r="G74" s="550"/>
      <c r="H74" s="550"/>
      <c r="I74" s="550"/>
      <c r="J74" s="550"/>
      <c r="K74" s="550"/>
      <c r="L74" s="550"/>
    </row>
    <row r="75" spans="1:12" ht="12.75">
      <c r="A75" s="550" t="s">
        <v>33</v>
      </c>
      <c r="B75" s="550"/>
      <c r="C75" s="550"/>
      <c r="D75" s="550"/>
      <c r="E75" s="550"/>
      <c r="F75" s="550"/>
      <c r="G75" s="550"/>
      <c r="H75" s="550"/>
      <c r="I75" s="550"/>
      <c r="J75" s="550"/>
      <c r="K75" s="550"/>
      <c r="L75" s="550"/>
    </row>
    <row r="76" spans="1:12" ht="12.75">
      <c r="A76" s="550" t="s">
        <v>34</v>
      </c>
      <c r="B76" s="550"/>
      <c r="C76" s="550"/>
      <c r="D76" s="550"/>
      <c r="E76" s="550"/>
      <c r="F76" s="550"/>
      <c r="G76" s="550"/>
      <c r="H76" s="550"/>
      <c r="I76" s="550"/>
      <c r="J76" s="550"/>
      <c r="K76" s="550"/>
      <c r="L76" s="550"/>
    </row>
    <row r="77" spans="1:12" ht="12.75">
      <c r="A77" s="550" t="s">
        <v>35</v>
      </c>
      <c r="B77" s="550"/>
      <c r="C77" s="550"/>
      <c r="D77" s="550"/>
      <c r="E77" s="550"/>
      <c r="F77" s="550"/>
      <c r="G77" s="550"/>
      <c r="H77" s="550"/>
      <c r="I77" s="550"/>
      <c r="J77" s="550"/>
      <c r="K77" s="550"/>
      <c r="L77" s="550"/>
    </row>
    <row r="78" spans="1:12" ht="12.75">
      <c r="A78" s="550" t="s">
        <v>36</v>
      </c>
      <c r="B78" s="550"/>
      <c r="C78" s="550"/>
      <c r="D78" s="550"/>
      <c r="E78" s="550"/>
      <c r="F78" s="550"/>
      <c r="G78" s="550"/>
      <c r="H78" s="550"/>
      <c r="I78" s="550"/>
      <c r="J78" s="550"/>
      <c r="K78" s="550"/>
      <c r="L78" s="550"/>
    </row>
    <row r="79" spans="1:8" ht="12.75">
      <c r="A79" s="3"/>
      <c r="B79" s="4"/>
      <c r="C79" s="2"/>
      <c r="D79" s="12"/>
      <c r="G79" s="15"/>
      <c r="H79" s="15"/>
    </row>
    <row r="80" spans="1:8" ht="12.75">
      <c r="A80" s="3"/>
      <c r="B80" s="4"/>
      <c r="C80" s="2"/>
      <c r="D80" s="12"/>
      <c r="G80" s="15"/>
      <c r="H80" s="15"/>
    </row>
  </sheetData>
  <sheetProtection/>
  <mergeCells count="25">
    <mergeCell ref="A77:L77"/>
    <mergeCell ref="A78:L78"/>
    <mergeCell ref="D5:E5"/>
    <mergeCell ref="H5:I5"/>
    <mergeCell ref="A68:L68"/>
    <mergeCell ref="A69:L69"/>
    <mergeCell ref="A70:L70"/>
    <mergeCell ref="A71:L71"/>
    <mergeCell ref="A73:L73"/>
    <mergeCell ref="A74:L74"/>
    <mergeCell ref="A72:L72"/>
    <mergeCell ref="A75:L75"/>
    <mergeCell ref="A76:L76"/>
    <mergeCell ref="F4:G4"/>
    <mergeCell ref="H4:O4"/>
    <mergeCell ref="J5:K5"/>
    <mergeCell ref="M5:N5"/>
    <mergeCell ref="A1:Z1"/>
    <mergeCell ref="P5:Q5"/>
    <mergeCell ref="R5:S5"/>
    <mergeCell ref="T5:U5"/>
    <mergeCell ref="V5:W5"/>
    <mergeCell ref="X5:Y5"/>
    <mergeCell ref="Z5:AA5"/>
    <mergeCell ref="P4:AA4"/>
  </mergeCells>
  <hyperlinks>
    <hyperlink ref="A70" r:id="rId1" display="https://www.floridastudentfinancialaidsg.org/pdf/bf_brochure.pdf "/>
    <hyperlink ref="A72" r:id="rId2" display="http://www.fldoe.org/eias/dataweb/database_0708/st163_1.pdf"/>
  </hyperlinks>
  <printOptions/>
  <pageMargins left="0.25" right="0.25" top="0.75" bottom="0.75" header="0.3" footer="0.3"/>
  <pageSetup horizontalDpi="600" verticalDpi="600" orientation="landscape" paperSize="5" scale="95" r:id="rId3"/>
  <headerFooter>
    <oddHeader xml:space="preserve">&amp;LPreliminary Survey 5 2010-2011&amp;CART, DANCE, DRAMA, MUSIC&amp;RSTATEWIDE  RACE </oddHeader>
    <oddFooter>&amp;R&amp;P of &amp;N</oddFooter>
  </headerFooter>
  <rowBreaks count="4" manualBreakCount="4">
    <brk id="21" max="255" man="1"/>
    <brk id="36" max="255" man="1"/>
    <brk id="51" max="255" man="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andre.smith</dc:creator>
  <cp:keywords/>
  <dc:description/>
  <cp:lastModifiedBy>Josh Bula</cp:lastModifiedBy>
  <cp:lastPrinted>2012-11-10T21:20:36Z</cp:lastPrinted>
  <dcterms:created xsi:type="dcterms:W3CDTF">2009-02-11T19:54:37Z</dcterms:created>
  <dcterms:modified xsi:type="dcterms:W3CDTF">2012-11-10T21:22:11Z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